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2056" windowHeight="874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Sheet1!$A$3:$Z$188</definedName>
  </definedNames>
  <calcPr calcId="145621"/>
</workbook>
</file>

<file path=xl/calcChain.xml><?xml version="1.0" encoding="utf-8"?>
<calcChain xmlns="http://schemas.openxmlformats.org/spreadsheetml/2006/main">
  <c r="P188" i="1" l="1"/>
  <c r="Q188" i="1" s="1"/>
  <c r="P185" i="1"/>
  <c r="Q185" i="1" s="1"/>
  <c r="P184" i="1"/>
  <c r="Q184" i="1" s="1"/>
  <c r="P183" i="1"/>
  <c r="Q183" i="1" s="1"/>
  <c r="P182" i="1"/>
  <c r="Q182" i="1" s="1"/>
  <c r="P181" i="1"/>
  <c r="Q181" i="1" s="1"/>
  <c r="P180" i="1"/>
  <c r="Q180" i="1" s="1"/>
  <c r="Q159" i="1"/>
  <c r="P159" i="1"/>
  <c r="P129" i="1"/>
  <c r="Q129" i="1" s="1"/>
  <c r="P28" i="1"/>
  <c r="Q28" i="1" s="1"/>
  <c r="P18" i="1"/>
  <c r="Q18" i="1" s="1"/>
  <c r="P23" i="1"/>
  <c r="Q23" i="1" s="1"/>
  <c r="P30" i="1"/>
  <c r="Q30" i="1" s="1"/>
  <c r="V27" i="1"/>
  <c r="V30" i="1" s="1"/>
  <c r="P27" i="1"/>
  <c r="Q27" i="1" s="1"/>
  <c r="P25" i="1"/>
  <c r="Q25" i="1" s="1"/>
  <c r="P33" i="1"/>
  <c r="Q33" i="1" s="1"/>
  <c r="P24" i="1"/>
  <c r="Q24" i="1" s="1"/>
  <c r="V36" i="1"/>
  <c r="P36" i="1"/>
  <c r="Q36" i="1" s="1"/>
  <c r="P31" i="1"/>
  <c r="Q31" i="1" s="1"/>
  <c r="P19" i="1"/>
  <c r="Q19" i="1" s="1"/>
  <c r="P37" i="1"/>
  <c r="Q37" i="1" s="1"/>
  <c r="P20" i="1"/>
  <c r="Q20" i="1" s="1"/>
  <c r="V35" i="1"/>
  <c r="P35" i="1"/>
  <c r="Q35" i="1" s="1"/>
  <c r="P22" i="1"/>
  <c r="Q22" i="1" s="1"/>
  <c r="V34" i="1"/>
  <c r="P34" i="1"/>
  <c r="Q34" i="1" s="1"/>
  <c r="V26" i="1"/>
  <c r="P26" i="1"/>
  <c r="Q26" i="1" s="1"/>
  <c r="P29" i="1"/>
  <c r="Q29" i="1" s="1"/>
  <c r="V32" i="1"/>
  <c r="P32" i="1"/>
  <c r="Q32" i="1" s="1"/>
  <c r="P16" i="1"/>
  <c r="Q16" i="1" s="1"/>
  <c r="P17" i="1"/>
  <c r="Q17" i="1" s="1"/>
  <c r="P21" i="1"/>
  <c r="Q21" i="1" s="1"/>
  <c r="P123" i="1"/>
  <c r="Q123" i="1" s="1"/>
  <c r="P75" i="1"/>
  <c r="Q75" i="1" s="1"/>
  <c r="P122" i="1"/>
  <c r="Q122" i="1" s="1"/>
  <c r="P119" i="1"/>
  <c r="Q119" i="1" s="1"/>
  <c r="P120" i="1"/>
  <c r="Q120" i="1" s="1"/>
  <c r="P125" i="1"/>
  <c r="Q125" i="1" s="1"/>
  <c r="P118" i="1"/>
  <c r="Q118" i="1" s="1"/>
  <c r="P124" i="1"/>
  <c r="Q124" i="1" s="1"/>
  <c r="P121" i="1"/>
  <c r="Q121" i="1" s="1"/>
  <c r="P117" i="1"/>
  <c r="Q117" i="1" s="1"/>
  <c r="P116" i="1"/>
  <c r="Q116" i="1" s="1"/>
  <c r="P115" i="1"/>
  <c r="Q115" i="1" s="1"/>
  <c r="P114" i="1"/>
  <c r="Q114" i="1" s="1"/>
  <c r="P113" i="1"/>
  <c r="Q113" i="1" s="1"/>
  <c r="P112" i="1"/>
  <c r="Q112" i="1" s="1"/>
  <c r="P111" i="1"/>
  <c r="Q111" i="1" s="1"/>
  <c r="P110" i="1"/>
  <c r="Q110" i="1" s="1"/>
  <c r="P109" i="1"/>
  <c r="Q109" i="1" s="1"/>
  <c r="P108" i="1"/>
  <c r="Q108" i="1" s="1"/>
  <c r="P107" i="1"/>
  <c r="Q107" i="1" s="1"/>
  <c r="P106" i="1"/>
  <c r="Q106" i="1" s="1"/>
  <c r="P105" i="1"/>
  <c r="Q105" i="1" s="1"/>
  <c r="P104" i="1"/>
  <c r="Q104" i="1" s="1"/>
  <c r="P103" i="1"/>
  <c r="Q103" i="1" s="1"/>
  <c r="P102" i="1"/>
  <c r="Q102" i="1" s="1"/>
  <c r="P101" i="1"/>
  <c r="Q101" i="1" s="1"/>
  <c r="P100" i="1"/>
  <c r="Q100" i="1" s="1"/>
  <c r="P99" i="1"/>
  <c r="Q99" i="1" s="1"/>
  <c r="P98" i="1"/>
  <c r="Q98" i="1" s="1"/>
  <c r="P97" i="1"/>
  <c r="Q97" i="1" s="1"/>
  <c r="P96" i="1"/>
  <c r="Q96" i="1" s="1"/>
  <c r="P95" i="1"/>
  <c r="Q95" i="1" s="1"/>
  <c r="P94" i="1"/>
  <c r="Q94" i="1" s="1"/>
  <c r="P93" i="1"/>
  <c r="Q93" i="1" s="1"/>
  <c r="P92" i="1"/>
  <c r="Q92" i="1" s="1"/>
  <c r="P91" i="1"/>
  <c r="Q91" i="1" s="1"/>
  <c r="P90" i="1"/>
  <c r="Q90" i="1" s="1"/>
  <c r="P89" i="1"/>
  <c r="Q89" i="1" s="1"/>
  <c r="P88" i="1"/>
  <c r="Q88" i="1" s="1"/>
  <c r="P87" i="1"/>
  <c r="Q87" i="1" s="1"/>
  <c r="P86" i="1"/>
  <c r="Q86" i="1" s="1"/>
  <c r="P85" i="1"/>
  <c r="Q85" i="1" s="1"/>
  <c r="P84" i="1"/>
  <c r="Q84" i="1" s="1"/>
  <c r="P82" i="1"/>
  <c r="Q82" i="1" s="1"/>
  <c r="P81" i="1"/>
  <c r="Q81" i="1" s="1"/>
  <c r="P80" i="1"/>
  <c r="Q80" i="1" s="1"/>
  <c r="P79" i="1"/>
  <c r="Q79" i="1" s="1"/>
  <c r="P78" i="1"/>
  <c r="Q78" i="1" s="1"/>
  <c r="P77" i="1"/>
  <c r="Q77" i="1" s="1"/>
  <c r="P76" i="1"/>
  <c r="Q76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6" i="1"/>
  <c r="Q66" i="1" s="1"/>
  <c r="P65" i="1"/>
  <c r="Q65" i="1" s="1"/>
  <c r="P64" i="1"/>
  <c r="Q64" i="1" s="1"/>
  <c r="P63" i="1"/>
  <c r="Q63" i="1" s="1"/>
  <c r="P62" i="1"/>
  <c r="Q62" i="1" s="1"/>
  <c r="P61" i="1"/>
  <c r="Q61" i="1" s="1"/>
  <c r="P60" i="1"/>
  <c r="Q60" i="1" s="1"/>
  <c r="P59" i="1"/>
  <c r="Q59" i="1" s="1"/>
  <c r="P58" i="1"/>
  <c r="Q58" i="1" s="1"/>
  <c r="P57" i="1"/>
  <c r="Q57" i="1" s="1"/>
  <c r="P56" i="1"/>
  <c r="Q56" i="1" s="1"/>
  <c r="P55" i="1"/>
  <c r="Q55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7" i="1"/>
  <c r="Q47" i="1" s="1"/>
  <c r="P46" i="1"/>
  <c r="Q46" i="1" s="1"/>
  <c r="P45" i="1"/>
  <c r="Q45" i="1" s="1"/>
  <c r="P44" i="1"/>
  <c r="Q44" i="1" s="1"/>
  <c r="P42" i="1"/>
  <c r="Q42" i="1" s="1"/>
  <c r="P41" i="1"/>
  <c r="Q41" i="1" s="1"/>
  <c r="P40" i="1"/>
  <c r="Q40" i="1" s="1"/>
  <c r="P39" i="1"/>
  <c r="Q39" i="1" s="1"/>
  <c r="P38" i="1"/>
  <c r="Q38" i="1" s="1"/>
  <c r="P43" i="1"/>
  <c r="Q43" i="1" s="1"/>
</calcChain>
</file>

<file path=xl/sharedStrings.xml><?xml version="1.0" encoding="utf-8"?>
<sst xmlns="http://schemas.openxmlformats.org/spreadsheetml/2006/main" count="1919" uniqueCount="537">
  <si>
    <t>拟录取专业名称</t>
    <phoneticPr fontId="3" type="noConversion"/>
  </si>
  <si>
    <t>指导教师</t>
    <phoneticPr fontId="3" type="noConversion"/>
  </si>
  <si>
    <t>准考证号</t>
    <phoneticPr fontId="3" type="noConversion"/>
  </si>
  <si>
    <t>考生姓名</t>
    <phoneticPr fontId="3" type="noConversion"/>
  </si>
  <si>
    <t>调剂标记</t>
    <phoneticPr fontId="3" type="noConversion"/>
  </si>
  <si>
    <t>初试成绩</t>
    <phoneticPr fontId="3" type="noConversion"/>
  </si>
  <si>
    <t>复试成绩</t>
    <phoneticPr fontId="3" type="noConversion"/>
  </si>
  <si>
    <t>总成绩</t>
    <phoneticPr fontId="3" type="noConversion"/>
  </si>
  <si>
    <t>四六级通过情况</t>
    <phoneticPr fontId="3" type="noConversion"/>
  </si>
  <si>
    <t>总成绩排名</t>
    <phoneticPr fontId="3" type="noConversion"/>
  </si>
  <si>
    <t>拟录取类别</t>
    <phoneticPr fontId="3" type="noConversion"/>
  </si>
  <si>
    <t>定向就业单位所在地码(仅录取为在职考生填写)</t>
    <phoneticPr fontId="3" type="noConversion"/>
  </si>
  <si>
    <t>所在单位</t>
    <phoneticPr fontId="3" type="noConversion"/>
  </si>
  <si>
    <t>是否调档</t>
    <phoneticPr fontId="3" type="noConversion"/>
  </si>
  <si>
    <t>备注</t>
    <phoneticPr fontId="3" type="noConversion"/>
  </si>
  <si>
    <t>学习方式（全日制/非全日制）</t>
    <phoneticPr fontId="2" type="noConversion"/>
  </si>
  <si>
    <t>导师姓名</t>
    <phoneticPr fontId="3" type="noConversion"/>
  </si>
  <si>
    <t>导师是否千人</t>
    <phoneticPr fontId="3" type="noConversion"/>
  </si>
  <si>
    <t>政治</t>
    <phoneticPr fontId="3" type="noConversion"/>
  </si>
  <si>
    <t>外语</t>
    <phoneticPr fontId="3" type="noConversion"/>
  </si>
  <si>
    <t>业务一</t>
    <phoneticPr fontId="3" type="noConversion"/>
  </si>
  <si>
    <t>业务二</t>
    <phoneticPr fontId="3" type="noConversion"/>
  </si>
  <si>
    <t>总分</t>
    <phoneticPr fontId="3" type="noConversion"/>
  </si>
  <si>
    <t>笔试</t>
    <phoneticPr fontId="3" type="noConversion"/>
  </si>
  <si>
    <t>面试</t>
    <phoneticPr fontId="3" type="noConversion"/>
  </si>
  <si>
    <t>听力</t>
    <phoneticPr fontId="3" type="noConversion"/>
  </si>
  <si>
    <t>（非在职研究生填写档案所在单位；在职研究生填写定向就业单位）</t>
    <phoneticPr fontId="3" type="noConversion"/>
  </si>
  <si>
    <t>作物学</t>
    <phoneticPr fontId="2" type="noConversion"/>
  </si>
  <si>
    <t>全日制</t>
    <phoneticPr fontId="2" type="noConversion"/>
  </si>
  <si>
    <t>吉万全</t>
    <phoneticPr fontId="2" type="noConversion"/>
  </si>
  <si>
    <t>寇旭丹</t>
    <phoneticPr fontId="2" type="noConversion"/>
  </si>
  <si>
    <t>西北农林科技大学</t>
    <phoneticPr fontId="2" type="noConversion"/>
  </si>
  <si>
    <t>(全日制)作物遗传改良与种质创新</t>
    <phoneticPr fontId="2" type="noConversion"/>
  </si>
  <si>
    <t>作物</t>
    <phoneticPr fontId="2" type="noConversion"/>
  </si>
  <si>
    <t>廖允成</t>
    <phoneticPr fontId="2" type="noConversion"/>
  </si>
  <si>
    <t>高雪纯</t>
    <phoneticPr fontId="2" type="noConversion"/>
  </si>
  <si>
    <t>(全日制) 不区分院系所</t>
    <phoneticPr fontId="2" type="noConversion"/>
  </si>
  <si>
    <t>王晓娇</t>
    <phoneticPr fontId="2" type="noConversion"/>
  </si>
  <si>
    <t>薛胜荣</t>
    <phoneticPr fontId="2" type="noConversion"/>
  </si>
  <si>
    <t>(全日制)农业区域发展与循环农业</t>
    <phoneticPr fontId="2" type="noConversion"/>
  </si>
  <si>
    <t>贾志宽</t>
    <phoneticPr fontId="2" type="noConversion"/>
  </si>
  <si>
    <t>李娟</t>
    <phoneticPr fontId="2" type="noConversion"/>
  </si>
  <si>
    <t>宁夏大学</t>
    <phoneticPr fontId="2" type="noConversion"/>
  </si>
  <si>
    <t>(全日制)旱区高效农作制度与作物栽培技术</t>
    <phoneticPr fontId="2" type="noConversion"/>
  </si>
  <si>
    <t>冯永忠</t>
    <phoneticPr fontId="2" type="noConversion"/>
  </si>
  <si>
    <t>高铭雪</t>
    <phoneticPr fontId="2" type="noConversion"/>
  </si>
  <si>
    <t>山东农业大学</t>
    <phoneticPr fontId="2" type="noConversion"/>
  </si>
  <si>
    <t>聂小军</t>
    <phoneticPr fontId="2" type="noConversion"/>
  </si>
  <si>
    <t>高英</t>
    <phoneticPr fontId="2" type="noConversion"/>
  </si>
  <si>
    <t>(全日制)作物分子生物学基础</t>
    <phoneticPr fontId="2" type="noConversion"/>
  </si>
  <si>
    <t>单卫星</t>
    <phoneticPr fontId="2" type="noConversion"/>
  </si>
  <si>
    <t>王小霞</t>
    <phoneticPr fontId="2" type="noConversion"/>
  </si>
  <si>
    <t>内蒙古农业大学</t>
    <phoneticPr fontId="2" type="noConversion"/>
  </si>
  <si>
    <t>师筝</t>
    <phoneticPr fontId="2" type="noConversion"/>
  </si>
  <si>
    <t>陈勤</t>
    <phoneticPr fontId="2" type="noConversion"/>
  </si>
  <si>
    <t>刘恒志</t>
    <phoneticPr fontId="2" type="noConversion"/>
  </si>
  <si>
    <t>马前</t>
    <phoneticPr fontId="2" type="noConversion"/>
  </si>
  <si>
    <t>贵州大学</t>
    <phoneticPr fontId="2" type="noConversion"/>
  </si>
  <si>
    <t>冯佰利</t>
    <phoneticPr fontId="2" type="noConversion"/>
  </si>
  <si>
    <t>吴恩果</t>
    <phoneticPr fontId="2" type="noConversion"/>
  </si>
  <si>
    <t>杨改河</t>
    <phoneticPr fontId="2" type="noConversion"/>
  </si>
  <si>
    <t>钟泽坤</t>
    <phoneticPr fontId="2" type="noConversion"/>
  </si>
  <si>
    <t>张猛</t>
    <phoneticPr fontId="2" type="noConversion"/>
  </si>
  <si>
    <t>陈阳阳</t>
    <phoneticPr fontId="2" type="noConversion"/>
  </si>
  <si>
    <t>107127161150037</t>
    <phoneticPr fontId="2" type="noConversion"/>
  </si>
  <si>
    <t>付淑月</t>
    <phoneticPr fontId="2" type="noConversion"/>
  </si>
  <si>
    <t>六级</t>
    <phoneticPr fontId="2" type="noConversion"/>
  </si>
  <si>
    <t>任广鑫</t>
    <phoneticPr fontId="2" type="noConversion"/>
  </si>
  <si>
    <t>106267090700057</t>
    <phoneticPr fontId="2" type="noConversion"/>
  </si>
  <si>
    <t>冉薛伶</t>
    <phoneticPr fontId="2" type="noConversion"/>
  </si>
  <si>
    <t>外校调剂</t>
    <phoneticPr fontId="2" type="noConversion"/>
  </si>
  <si>
    <t>华南农业大学</t>
    <phoneticPr fontId="2" type="noConversion"/>
  </si>
  <si>
    <t>韩新辉</t>
    <phoneticPr fontId="2" type="noConversion"/>
  </si>
  <si>
    <t>107127161150039</t>
    <phoneticPr fontId="2" type="noConversion"/>
  </si>
  <si>
    <t>刘伟超</t>
    <phoneticPr fontId="2" type="noConversion"/>
  </si>
  <si>
    <t>四级</t>
    <phoneticPr fontId="2" type="noConversion"/>
  </si>
  <si>
    <t>107127135131363</t>
    <phoneticPr fontId="2" type="noConversion"/>
  </si>
  <si>
    <t>许淼平</t>
    <phoneticPr fontId="2" type="noConversion"/>
  </si>
  <si>
    <t>福建农林大学</t>
    <phoneticPr fontId="2" type="noConversion"/>
  </si>
  <si>
    <t>107127141011370</t>
    <phoneticPr fontId="2" type="noConversion"/>
  </si>
  <si>
    <t>吕宏菲</t>
    <phoneticPr fontId="2" type="noConversion"/>
  </si>
  <si>
    <t>河南省人才交流中心</t>
    <phoneticPr fontId="2" type="noConversion"/>
  </si>
  <si>
    <t>107127162061364</t>
    <phoneticPr fontId="2" type="noConversion"/>
  </si>
  <si>
    <t>马星霞</t>
    <phoneticPr fontId="2" type="noConversion"/>
  </si>
  <si>
    <t>甘肃农业大学</t>
    <phoneticPr fontId="2" type="noConversion"/>
  </si>
  <si>
    <t>107127161150148</t>
    <phoneticPr fontId="2" type="noConversion"/>
  </si>
  <si>
    <t>曾瑞媛</t>
    <phoneticPr fontId="2" type="noConversion"/>
  </si>
  <si>
    <t>107127161150024</t>
    <phoneticPr fontId="2" type="noConversion"/>
  </si>
  <si>
    <t>李艺林</t>
    <phoneticPr fontId="2" type="noConversion"/>
  </si>
  <si>
    <t>胡银岗</t>
    <phoneticPr fontId="2" type="noConversion"/>
  </si>
  <si>
    <t>103357000918315</t>
    <phoneticPr fontId="2" type="noConversion"/>
  </si>
  <si>
    <t>崔春阁</t>
    <phoneticPr fontId="2" type="noConversion"/>
  </si>
  <si>
    <t>107127121041307</t>
    <phoneticPr fontId="2" type="noConversion"/>
  </si>
  <si>
    <t>张培玲</t>
    <phoneticPr fontId="2" type="noConversion"/>
  </si>
  <si>
    <t>沈阳农业大学</t>
    <phoneticPr fontId="2" type="noConversion"/>
  </si>
  <si>
    <t>王中华</t>
    <phoneticPr fontId="2" type="noConversion"/>
  </si>
  <si>
    <t>107127161150009</t>
    <phoneticPr fontId="2" type="noConversion"/>
  </si>
  <si>
    <t>王晴月</t>
    <phoneticPr fontId="2" type="noConversion"/>
  </si>
  <si>
    <t>郭东伟</t>
    <phoneticPr fontId="2" type="noConversion"/>
  </si>
  <si>
    <t>107127123151299</t>
    <phoneticPr fontId="2" type="noConversion"/>
  </si>
  <si>
    <t>宋志伟</t>
    <phoneticPr fontId="2" type="noConversion"/>
  </si>
  <si>
    <t>黑龙江八一农垦大学</t>
    <phoneticPr fontId="2" type="noConversion"/>
  </si>
  <si>
    <t>高欣</t>
    <phoneticPr fontId="2" type="noConversion"/>
  </si>
  <si>
    <t>107127114061304</t>
    <phoneticPr fontId="2" type="noConversion"/>
  </si>
  <si>
    <t>李少鹏</t>
    <phoneticPr fontId="2" type="noConversion"/>
  </si>
  <si>
    <t>山西师范大学</t>
    <phoneticPr fontId="2" type="noConversion"/>
  </si>
  <si>
    <t>卢海彬</t>
    <phoneticPr fontId="2" type="noConversion"/>
  </si>
  <si>
    <t>100197065027881</t>
    <phoneticPr fontId="2" type="noConversion"/>
  </si>
  <si>
    <t>胡金雪</t>
    <phoneticPr fontId="2" type="noConversion"/>
  </si>
  <si>
    <t>石河子大学</t>
    <phoneticPr fontId="2" type="noConversion"/>
  </si>
  <si>
    <t>107127121041288</t>
    <phoneticPr fontId="2" type="noConversion"/>
  </si>
  <si>
    <t>水志杰</t>
    <phoneticPr fontId="2" type="noConversion"/>
  </si>
  <si>
    <t>强晓玉</t>
    <phoneticPr fontId="2" type="noConversion"/>
  </si>
  <si>
    <t>100197041216314</t>
    <phoneticPr fontId="2" type="noConversion"/>
  </si>
  <si>
    <t>刘杏芍</t>
    <phoneticPr fontId="2" type="noConversion"/>
  </si>
  <si>
    <t>河南农业大学</t>
    <phoneticPr fontId="2" type="noConversion"/>
  </si>
  <si>
    <t>许盛宝</t>
    <phoneticPr fontId="2" type="noConversion"/>
  </si>
  <si>
    <t>107127136081319</t>
    <phoneticPr fontId="2" type="noConversion"/>
  </si>
  <si>
    <t>蒋钰婕</t>
    <phoneticPr fontId="2" type="noConversion"/>
  </si>
  <si>
    <t>宜春学院</t>
    <phoneticPr fontId="2" type="noConversion"/>
  </si>
  <si>
    <t>童维</t>
    <phoneticPr fontId="2" type="noConversion"/>
  </si>
  <si>
    <t>103357000918320</t>
    <phoneticPr fontId="2" type="noConversion"/>
  </si>
  <si>
    <t>董兆年</t>
    <phoneticPr fontId="2" type="noConversion"/>
  </si>
  <si>
    <t>张宏</t>
    <phoneticPr fontId="2" type="noConversion"/>
  </si>
  <si>
    <t>107127114041321</t>
    <phoneticPr fontId="2" type="noConversion"/>
  </si>
  <si>
    <t>王巧慧</t>
    <phoneticPr fontId="2" type="noConversion"/>
  </si>
  <si>
    <t>山西农业大学</t>
    <phoneticPr fontId="2" type="noConversion"/>
  </si>
  <si>
    <t>宋卫宁</t>
    <phoneticPr fontId="2" type="noConversion"/>
  </si>
  <si>
    <t>107127161150020</t>
    <phoneticPr fontId="2" type="noConversion"/>
  </si>
  <si>
    <t>王晓雨</t>
    <phoneticPr fontId="2" type="noConversion"/>
  </si>
  <si>
    <t>107127161150029</t>
    <phoneticPr fontId="2" type="noConversion"/>
  </si>
  <si>
    <t>李娜</t>
    <phoneticPr fontId="2" type="noConversion"/>
  </si>
  <si>
    <t>107127161150027</t>
    <phoneticPr fontId="2" type="noConversion"/>
  </si>
  <si>
    <t>郭欢</t>
    <phoneticPr fontId="2" type="noConversion"/>
  </si>
  <si>
    <t>107127114041314</t>
    <phoneticPr fontId="2" type="noConversion"/>
  </si>
  <si>
    <t>乔悦</t>
    <phoneticPr fontId="2" type="noConversion"/>
  </si>
  <si>
    <t>107127137021309</t>
    <phoneticPr fontId="2" type="noConversion"/>
  </si>
  <si>
    <t>郭效龙</t>
    <phoneticPr fontId="2" type="noConversion"/>
  </si>
  <si>
    <t>青岛农业大学</t>
    <phoneticPr fontId="2" type="noConversion"/>
  </si>
  <si>
    <t>陈明训</t>
    <phoneticPr fontId="2" type="noConversion"/>
  </si>
  <si>
    <t>107127162061251</t>
    <phoneticPr fontId="2" type="noConversion"/>
  </si>
  <si>
    <t>王建军</t>
    <phoneticPr fontId="2" type="noConversion"/>
  </si>
  <si>
    <t>兰州交通大学</t>
    <phoneticPr fontId="2" type="noConversion"/>
  </si>
  <si>
    <t>李春莲</t>
    <phoneticPr fontId="2" type="noConversion"/>
  </si>
  <si>
    <t>107127143071315</t>
    <phoneticPr fontId="2" type="noConversion"/>
  </si>
  <si>
    <t>孙宇慧</t>
    <phoneticPr fontId="2" type="noConversion"/>
  </si>
  <si>
    <t>湖南农业大学</t>
    <phoneticPr fontId="2" type="noConversion"/>
  </si>
  <si>
    <t>107127161150018</t>
    <phoneticPr fontId="2" type="noConversion"/>
  </si>
  <si>
    <t>常平</t>
    <phoneticPr fontId="2" type="noConversion"/>
  </si>
  <si>
    <t>奚亚军</t>
    <phoneticPr fontId="2" type="noConversion"/>
  </si>
  <si>
    <t>107127143071283</t>
    <phoneticPr fontId="2" type="noConversion"/>
  </si>
  <si>
    <t>张佳玲</t>
    <phoneticPr fontId="2" type="noConversion"/>
  </si>
  <si>
    <t>100197065017868</t>
    <phoneticPr fontId="2" type="noConversion"/>
  </si>
  <si>
    <t>龚静云</t>
    <phoneticPr fontId="2" type="noConversion"/>
  </si>
  <si>
    <t>107127161150026</t>
    <phoneticPr fontId="2" type="noConversion"/>
  </si>
  <si>
    <t>李爽</t>
    <phoneticPr fontId="2" type="noConversion"/>
  </si>
  <si>
    <t>107127121041312</t>
    <phoneticPr fontId="2" type="noConversion"/>
  </si>
  <si>
    <t>徐佳竞</t>
    <phoneticPr fontId="2" type="noConversion"/>
  </si>
  <si>
    <t>刘新伦</t>
    <phoneticPr fontId="2" type="noConversion"/>
  </si>
  <si>
    <t>107127141211300</t>
    <phoneticPr fontId="2" type="noConversion"/>
  </si>
  <si>
    <t>马小龙</t>
    <phoneticPr fontId="2" type="noConversion"/>
  </si>
  <si>
    <t>107127146031305</t>
    <phoneticPr fontId="2" type="noConversion"/>
  </si>
  <si>
    <t>晁漫宁</t>
    <phoneticPr fontId="2" type="noConversion"/>
  </si>
  <si>
    <t>海南大学（海甸校区）</t>
    <phoneticPr fontId="2" type="noConversion"/>
  </si>
  <si>
    <t>106107071000631</t>
    <phoneticPr fontId="2" type="noConversion"/>
  </si>
  <si>
    <t>孔瑶</t>
    <phoneticPr fontId="2" type="noConversion"/>
  </si>
  <si>
    <t>四川农业大学</t>
    <phoneticPr fontId="2" type="noConversion"/>
  </si>
  <si>
    <t>103077888882891</t>
    <phoneticPr fontId="2" type="noConversion"/>
  </si>
  <si>
    <t>赵丹</t>
    <phoneticPr fontId="2" type="noConversion"/>
  </si>
  <si>
    <t>韩德俊</t>
    <phoneticPr fontId="2" type="noConversion"/>
  </si>
  <si>
    <t>107127121051298</t>
    <phoneticPr fontId="2" type="noConversion"/>
  </si>
  <si>
    <t>王晓婷</t>
    <phoneticPr fontId="2" type="noConversion"/>
  </si>
  <si>
    <t>张晓科</t>
    <phoneticPr fontId="2" type="noConversion"/>
  </si>
  <si>
    <t>144307121000044</t>
    <phoneticPr fontId="2" type="noConversion"/>
  </si>
  <si>
    <t>程洁</t>
    <phoneticPr fontId="2" type="noConversion"/>
  </si>
  <si>
    <t>李海峰</t>
    <phoneticPr fontId="2" type="noConversion"/>
  </si>
  <si>
    <t>103077888882862</t>
    <phoneticPr fontId="2" type="noConversion"/>
  </si>
  <si>
    <t>赵红艳</t>
    <phoneticPr fontId="2" type="noConversion"/>
  </si>
  <si>
    <t>107127161150015</t>
    <phoneticPr fontId="2" type="noConversion"/>
  </si>
  <si>
    <t>罗腾丽</t>
    <phoneticPr fontId="2" type="noConversion"/>
  </si>
  <si>
    <t>100197061157710</t>
    <phoneticPr fontId="2" type="noConversion"/>
  </si>
  <si>
    <t>康利娟</t>
    <phoneticPr fontId="2" type="noConversion"/>
  </si>
  <si>
    <t>107127162061238</t>
    <phoneticPr fontId="2" type="noConversion"/>
  </si>
  <si>
    <t>王慧娟</t>
    <phoneticPr fontId="2" type="noConversion"/>
  </si>
  <si>
    <t>104877000135239</t>
    <phoneticPr fontId="2" type="noConversion"/>
  </si>
  <si>
    <t>李立采</t>
    <phoneticPr fontId="2" type="noConversion"/>
  </si>
  <si>
    <t>河南师范大学</t>
    <phoneticPr fontId="2" type="noConversion"/>
  </si>
  <si>
    <t>李晓燕</t>
    <phoneticPr fontId="2" type="noConversion"/>
  </si>
  <si>
    <t>107127151071302</t>
    <phoneticPr fontId="2" type="noConversion"/>
  </si>
  <si>
    <t>杨璐</t>
    <phoneticPr fontId="2" type="noConversion"/>
  </si>
  <si>
    <t>四川农业大学(成都校区)</t>
    <phoneticPr fontId="2" type="noConversion"/>
  </si>
  <si>
    <t>陈亮</t>
    <phoneticPr fontId="2" type="noConversion"/>
  </si>
  <si>
    <t>107127114041296</t>
    <phoneticPr fontId="2" type="noConversion"/>
  </si>
  <si>
    <t>赵张晨</t>
    <phoneticPr fontId="2" type="noConversion"/>
  </si>
  <si>
    <t>821017232197227</t>
    <phoneticPr fontId="2" type="noConversion"/>
  </si>
  <si>
    <t>郭阳阳</t>
    <phoneticPr fontId="2" type="noConversion"/>
  </si>
  <si>
    <t>东北农业大学</t>
    <phoneticPr fontId="2" type="noConversion"/>
  </si>
  <si>
    <t>107127161150025</t>
    <phoneticPr fontId="2" type="noConversion"/>
  </si>
  <si>
    <t>刘佳劼</t>
    <phoneticPr fontId="2" type="noConversion"/>
  </si>
  <si>
    <t>李学军</t>
    <phoneticPr fontId="2" type="noConversion"/>
  </si>
  <si>
    <t>107127165021235</t>
    <phoneticPr fontId="2" type="noConversion"/>
  </si>
  <si>
    <t>赵力烨</t>
    <phoneticPr fontId="2" type="noConversion"/>
  </si>
  <si>
    <t>陈新宏</t>
    <phoneticPr fontId="2" type="noConversion"/>
  </si>
  <si>
    <t>107127161150005</t>
    <phoneticPr fontId="2" type="noConversion"/>
  </si>
  <si>
    <t>张寒冰</t>
    <phoneticPr fontId="2" type="noConversion"/>
  </si>
  <si>
    <t>107127134011253</t>
    <phoneticPr fontId="2" type="noConversion"/>
  </si>
  <si>
    <t>张彦峰</t>
    <phoneticPr fontId="2" type="noConversion"/>
  </si>
  <si>
    <t>安徽农业大学</t>
    <phoneticPr fontId="2" type="noConversion"/>
  </si>
  <si>
    <t>张正茂</t>
    <phoneticPr fontId="2" type="noConversion"/>
  </si>
  <si>
    <t>107127137131206</t>
    <phoneticPr fontId="2" type="noConversion"/>
  </si>
  <si>
    <t>王文杰</t>
    <phoneticPr fontId="2" type="noConversion"/>
  </si>
  <si>
    <t>青岛市城阳区人才交流服务中心</t>
    <phoneticPr fontId="2" type="noConversion"/>
  </si>
  <si>
    <t>刘建超</t>
    <phoneticPr fontId="2" type="noConversion"/>
  </si>
  <si>
    <t>107127114061249</t>
    <phoneticPr fontId="2" type="noConversion"/>
  </si>
  <si>
    <t>赵志鑫</t>
    <phoneticPr fontId="2" type="noConversion"/>
  </si>
  <si>
    <t>107127137021236</t>
    <phoneticPr fontId="2" type="noConversion"/>
  </si>
  <si>
    <t>姜宗昊</t>
    <phoneticPr fontId="2" type="noConversion"/>
  </si>
  <si>
    <t>107127161150016</t>
    <phoneticPr fontId="2" type="noConversion"/>
  </si>
  <si>
    <t>张珍悦</t>
    <phoneticPr fontId="2" type="noConversion"/>
  </si>
  <si>
    <t>闵东红</t>
    <phoneticPr fontId="2" type="noConversion"/>
  </si>
  <si>
    <t>100197061157672</t>
    <phoneticPr fontId="2" type="noConversion"/>
  </si>
  <si>
    <t>苏红刚</t>
    <phoneticPr fontId="2" type="noConversion"/>
  </si>
  <si>
    <t>107127123151207</t>
    <phoneticPr fontId="2" type="noConversion"/>
  </si>
  <si>
    <t>张俊杰</t>
    <phoneticPr fontId="2" type="noConversion"/>
  </si>
  <si>
    <t>107127141051220</t>
    <phoneticPr fontId="2" type="noConversion"/>
  </si>
  <si>
    <t>刘焕</t>
    <phoneticPr fontId="2" type="noConversion"/>
  </si>
  <si>
    <t>河南科技学院</t>
    <phoneticPr fontId="2" type="noConversion"/>
  </si>
  <si>
    <t>薛吉全</t>
    <phoneticPr fontId="2" type="noConversion"/>
  </si>
  <si>
    <t>107127161150001</t>
    <phoneticPr fontId="2" type="noConversion"/>
  </si>
  <si>
    <t>韦宁宁</t>
    <phoneticPr fontId="2" type="noConversion"/>
  </si>
  <si>
    <t>陕西省渭南市澄城县人才交流中心</t>
    <phoneticPr fontId="2" type="noConversion"/>
  </si>
  <si>
    <t>王长有</t>
    <phoneticPr fontId="2" type="noConversion"/>
  </si>
  <si>
    <t>107127161150004</t>
    <phoneticPr fontId="2" type="noConversion"/>
  </si>
  <si>
    <t>杜少帅</t>
    <phoneticPr fontId="2" type="noConversion"/>
  </si>
  <si>
    <t>107127142191246</t>
    <phoneticPr fontId="2" type="noConversion"/>
  </si>
  <si>
    <t>昝婷</t>
    <phoneticPr fontId="2" type="noConversion"/>
  </si>
  <si>
    <t>武汉科技大学城市学院</t>
    <phoneticPr fontId="2" type="noConversion"/>
  </si>
  <si>
    <t>陈耀锋</t>
    <phoneticPr fontId="2" type="noConversion"/>
  </si>
  <si>
    <t>107127162041268</t>
    <phoneticPr fontId="2" type="noConversion"/>
  </si>
  <si>
    <t>卢小亮</t>
    <phoneticPr fontId="2" type="noConversion"/>
  </si>
  <si>
    <t>河西学院</t>
    <phoneticPr fontId="2" type="noConversion"/>
  </si>
  <si>
    <t>107127141211215</t>
    <phoneticPr fontId="2" type="noConversion"/>
  </si>
  <si>
    <t>田小康</t>
    <phoneticPr fontId="2" type="noConversion"/>
  </si>
  <si>
    <t>107127123151237</t>
    <phoneticPr fontId="2" type="noConversion"/>
  </si>
  <si>
    <t>张帅</t>
    <phoneticPr fontId="2" type="noConversion"/>
  </si>
  <si>
    <t>张玲丽</t>
    <phoneticPr fontId="2" type="noConversion"/>
  </si>
  <si>
    <t>107127132111258</t>
    <phoneticPr fontId="2" type="noConversion"/>
  </si>
  <si>
    <t>李静静</t>
    <phoneticPr fontId="2" type="noConversion"/>
  </si>
  <si>
    <t>南京林业大学</t>
    <phoneticPr fontId="2" type="noConversion"/>
  </si>
  <si>
    <t>王成社</t>
    <phoneticPr fontId="2" type="noConversion"/>
  </si>
  <si>
    <t>107127162061252</t>
    <phoneticPr fontId="2" type="noConversion"/>
  </si>
  <si>
    <t>李英壮</t>
    <phoneticPr fontId="2" type="noConversion"/>
  </si>
  <si>
    <t>王亚娟</t>
    <phoneticPr fontId="2" type="noConversion"/>
  </si>
  <si>
    <t>107127134011231</t>
    <phoneticPr fontId="2" type="noConversion"/>
  </si>
  <si>
    <t>杨晓莹</t>
    <phoneticPr fontId="2" type="noConversion"/>
  </si>
  <si>
    <t>合肥东方英才人才有限公司</t>
    <phoneticPr fontId="2" type="noConversion"/>
  </si>
  <si>
    <t>徐爱遐</t>
    <phoneticPr fontId="2" type="noConversion"/>
  </si>
  <si>
    <t>100197014042717</t>
    <phoneticPr fontId="2" type="noConversion"/>
  </si>
  <si>
    <t>郭娜</t>
    <phoneticPr fontId="2" type="noConversion"/>
  </si>
  <si>
    <t>闻珊珊</t>
    <phoneticPr fontId="2" type="noConversion"/>
  </si>
  <si>
    <t>107127137021245</t>
    <phoneticPr fontId="2" type="noConversion"/>
  </si>
  <si>
    <t>杜爽爽</t>
    <phoneticPr fontId="2" type="noConversion"/>
  </si>
  <si>
    <t>孙道杰</t>
    <phoneticPr fontId="2" type="noConversion"/>
  </si>
  <si>
    <t>107127137021226</t>
    <phoneticPr fontId="2" type="noConversion"/>
  </si>
  <si>
    <t>姚俭昕</t>
    <phoneticPr fontId="2" type="noConversion"/>
  </si>
  <si>
    <t>107127113061239</t>
    <phoneticPr fontId="2" type="noConversion"/>
  </si>
  <si>
    <t>左凯峰</t>
    <phoneticPr fontId="2" type="noConversion"/>
  </si>
  <si>
    <t>河北农业大学</t>
    <phoneticPr fontId="2" type="noConversion"/>
  </si>
  <si>
    <t>107127137021216</t>
    <phoneticPr fontId="2" type="noConversion"/>
  </si>
  <si>
    <t>尉法刚</t>
    <phoneticPr fontId="2" type="noConversion"/>
  </si>
  <si>
    <t>孙风丽</t>
    <phoneticPr fontId="2" type="noConversion"/>
  </si>
  <si>
    <t>107127141051202</t>
    <phoneticPr fontId="2" type="noConversion"/>
  </si>
  <si>
    <t>王东华</t>
    <phoneticPr fontId="2" type="noConversion"/>
  </si>
  <si>
    <t>新乡市招生办公室</t>
    <phoneticPr fontId="2" type="noConversion"/>
  </si>
  <si>
    <t>胡胜武</t>
    <phoneticPr fontId="2" type="noConversion"/>
  </si>
  <si>
    <t>107127137021270</t>
    <phoneticPr fontId="2" type="noConversion"/>
  </si>
  <si>
    <t>杜春蕾</t>
    <phoneticPr fontId="2" type="noConversion"/>
  </si>
  <si>
    <t>107127114091211</t>
    <phoneticPr fontId="2" type="noConversion"/>
  </si>
  <si>
    <t>王珍珍</t>
    <phoneticPr fontId="2" type="noConversion"/>
  </si>
  <si>
    <t>山西省人力资源市场</t>
    <phoneticPr fontId="2" type="noConversion"/>
  </si>
  <si>
    <t>103357000912905</t>
    <phoneticPr fontId="2" type="noConversion"/>
  </si>
  <si>
    <t>曹敏轩</t>
    <phoneticPr fontId="2" type="noConversion"/>
  </si>
  <si>
    <t>黄镇</t>
    <phoneticPr fontId="2" type="noConversion"/>
  </si>
  <si>
    <t>107127162061221</t>
    <phoneticPr fontId="2" type="noConversion"/>
  </si>
  <si>
    <t>陶顺仙</t>
    <phoneticPr fontId="2" type="noConversion"/>
  </si>
  <si>
    <t>贺道华</t>
    <phoneticPr fontId="2" type="noConversion"/>
  </si>
  <si>
    <t>107127121051250</t>
    <phoneticPr fontId="2" type="noConversion"/>
  </si>
  <si>
    <t>张奇艳</t>
    <phoneticPr fontId="2" type="noConversion"/>
  </si>
  <si>
    <t>107127122071210</t>
    <phoneticPr fontId="2" type="noConversion"/>
  </si>
  <si>
    <t>吴胜男</t>
    <phoneticPr fontId="2" type="noConversion"/>
  </si>
  <si>
    <t>吉林农业大学</t>
    <phoneticPr fontId="2" type="noConversion"/>
  </si>
  <si>
    <t>107127137291214</t>
    <phoneticPr fontId="2" type="noConversion"/>
  </si>
  <si>
    <t>田书军</t>
    <phoneticPr fontId="2" type="noConversion"/>
  </si>
  <si>
    <t>成武县人力资源和社会保障局</t>
    <phoneticPr fontId="2" type="noConversion"/>
  </si>
  <si>
    <t>汪妤</t>
    <phoneticPr fontId="2" type="noConversion"/>
  </si>
  <si>
    <t>107127114111243</t>
    <phoneticPr fontId="2" type="noConversion"/>
  </si>
  <si>
    <t>郭泾磊</t>
    <phoneticPr fontId="2" type="noConversion"/>
  </si>
  <si>
    <t>运城市人才市场</t>
    <phoneticPr fontId="2" type="noConversion"/>
  </si>
  <si>
    <t>马翎健</t>
    <phoneticPr fontId="2" type="noConversion"/>
  </si>
  <si>
    <t>107127113041271</t>
    <phoneticPr fontId="2" type="noConversion"/>
  </si>
  <si>
    <t>赵超</t>
    <phoneticPr fontId="2" type="noConversion"/>
  </si>
  <si>
    <t>河北工程大学中华南校区</t>
    <phoneticPr fontId="2" type="noConversion"/>
  </si>
  <si>
    <t>(全日制)作物杂种优势理论与技术</t>
    <phoneticPr fontId="2" type="noConversion"/>
  </si>
  <si>
    <t>107127161150010</t>
    <phoneticPr fontId="2" type="noConversion"/>
  </si>
  <si>
    <t>隗书伟</t>
    <phoneticPr fontId="2" type="noConversion"/>
  </si>
  <si>
    <t>马守才</t>
    <phoneticPr fontId="2" type="noConversion"/>
  </si>
  <si>
    <t>106357326070757</t>
    <phoneticPr fontId="2" type="noConversion"/>
  </si>
  <si>
    <t>景豆豆</t>
    <phoneticPr fontId="2" type="noConversion"/>
  </si>
  <si>
    <t>于澄宇</t>
    <phoneticPr fontId="2" type="noConversion"/>
  </si>
  <si>
    <t>107127137021273</t>
    <phoneticPr fontId="2" type="noConversion"/>
  </si>
  <si>
    <t>练景龙</t>
    <phoneticPr fontId="2" type="noConversion"/>
  </si>
  <si>
    <t>牛娜</t>
    <phoneticPr fontId="2" type="noConversion"/>
  </si>
  <si>
    <t>102477340608839</t>
    <phoneticPr fontId="2" type="noConversion"/>
  </si>
  <si>
    <t>夏玉</t>
    <phoneticPr fontId="2" type="noConversion"/>
  </si>
  <si>
    <t>淮北师范大学</t>
    <phoneticPr fontId="2" type="noConversion"/>
  </si>
  <si>
    <t>宋喜悦</t>
    <phoneticPr fontId="2" type="noConversion"/>
  </si>
  <si>
    <t>107127114041279</t>
    <phoneticPr fontId="2" type="noConversion"/>
  </si>
  <si>
    <t>李伟</t>
    <phoneticPr fontId="2" type="noConversion"/>
  </si>
  <si>
    <t>王军卫</t>
    <phoneticPr fontId="2" type="noConversion"/>
  </si>
  <si>
    <t>107127141211263</t>
    <phoneticPr fontId="2" type="noConversion"/>
  </si>
  <si>
    <t>李紫良</t>
    <phoneticPr fontId="2" type="noConversion"/>
  </si>
  <si>
    <t>105047210131495</t>
    <phoneticPr fontId="2" type="noConversion"/>
  </si>
  <si>
    <t>刘奇</t>
    <phoneticPr fontId="2" type="noConversion"/>
  </si>
  <si>
    <t>陈小莉</t>
    <phoneticPr fontId="2" type="noConversion"/>
  </si>
  <si>
    <t>107127123212114</t>
    <phoneticPr fontId="2" type="noConversion"/>
  </si>
  <si>
    <t>宋仰超</t>
    <phoneticPr fontId="2" type="noConversion"/>
  </si>
  <si>
    <t>校内调剂</t>
    <phoneticPr fontId="2" type="noConversion"/>
  </si>
  <si>
    <t>100197061157702</t>
    <phoneticPr fontId="2" type="noConversion"/>
  </si>
  <si>
    <t>马洪驰</t>
    <phoneticPr fontId="2" type="noConversion"/>
  </si>
  <si>
    <t>高小丽</t>
    <phoneticPr fontId="2" type="noConversion"/>
  </si>
  <si>
    <t>100197041216325</t>
    <phoneticPr fontId="2" type="noConversion"/>
  </si>
  <si>
    <t>黄梦迪</t>
    <phoneticPr fontId="2" type="noConversion"/>
  </si>
  <si>
    <t>107127115311331</t>
    <phoneticPr fontId="2" type="noConversion"/>
  </si>
  <si>
    <t>吴会琴</t>
    <phoneticPr fontId="2" type="noConversion"/>
  </si>
  <si>
    <t>海江波</t>
    <phoneticPr fontId="2" type="noConversion"/>
  </si>
  <si>
    <t>107127146022141</t>
    <phoneticPr fontId="2" type="noConversion"/>
  </si>
  <si>
    <t>祁皓天</t>
    <phoneticPr fontId="2" type="noConversion"/>
  </si>
  <si>
    <t>海南大学</t>
    <phoneticPr fontId="2" type="noConversion"/>
  </si>
  <si>
    <t>韩娟</t>
    <phoneticPr fontId="2" type="noConversion"/>
  </si>
  <si>
    <t>107127137021354</t>
    <phoneticPr fontId="2" type="noConversion"/>
  </si>
  <si>
    <t>张光鑫</t>
    <phoneticPr fontId="2" type="noConversion"/>
  </si>
  <si>
    <t>韩清芳</t>
    <phoneticPr fontId="2" type="noConversion"/>
  </si>
  <si>
    <t>107127114041332</t>
    <phoneticPr fontId="2" type="noConversion"/>
  </si>
  <si>
    <t>李方剑</t>
    <phoneticPr fontId="2" type="noConversion"/>
  </si>
  <si>
    <t>任小龙</t>
    <phoneticPr fontId="2" type="noConversion"/>
  </si>
  <si>
    <t>100557333306652</t>
    <phoneticPr fontId="2" type="noConversion"/>
  </si>
  <si>
    <t>王金金</t>
    <phoneticPr fontId="2" type="noConversion"/>
  </si>
  <si>
    <t>107127123191359</t>
    <phoneticPr fontId="2" type="noConversion"/>
  </si>
  <si>
    <t>刘子涵</t>
    <phoneticPr fontId="2" type="noConversion"/>
  </si>
  <si>
    <t>李军</t>
    <phoneticPr fontId="2" type="noConversion"/>
  </si>
  <si>
    <t>107307021003249</t>
    <phoneticPr fontId="2" type="noConversion"/>
  </si>
  <si>
    <t>李敖</t>
    <phoneticPr fontId="2" type="noConversion"/>
  </si>
  <si>
    <t>70</t>
    <phoneticPr fontId="2" type="noConversion"/>
  </si>
  <si>
    <t>72</t>
    <phoneticPr fontId="2" type="noConversion"/>
  </si>
  <si>
    <t>雒文鹤</t>
    <phoneticPr fontId="2" type="noConversion"/>
  </si>
  <si>
    <t>68</t>
    <phoneticPr fontId="2" type="noConversion"/>
  </si>
  <si>
    <t>53</t>
    <phoneticPr fontId="2" type="noConversion"/>
  </si>
  <si>
    <t>107127161150036</t>
    <phoneticPr fontId="2" type="noConversion"/>
  </si>
  <si>
    <t>赵德强</t>
    <phoneticPr fontId="2" type="noConversion"/>
  </si>
  <si>
    <t>高金锋</t>
    <phoneticPr fontId="2" type="noConversion"/>
  </si>
  <si>
    <t>103077888883206</t>
    <phoneticPr fontId="2" type="noConversion"/>
  </si>
  <si>
    <t>夏美娟</t>
    <phoneticPr fontId="2" type="noConversion"/>
  </si>
  <si>
    <t>107127134011342</t>
    <phoneticPr fontId="2" type="noConversion"/>
  </si>
  <si>
    <t>薛选科</t>
    <phoneticPr fontId="2" type="noConversion"/>
  </si>
  <si>
    <t>刘杨</t>
    <phoneticPr fontId="2" type="noConversion"/>
  </si>
  <si>
    <t>105047210131341</t>
    <phoneticPr fontId="2" type="noConversion"/>
  </si>
  <si>
    <t>罗建</t>
    <phoneticPr fontId="2" type="noConversion"/>
  </si>
  <si>
    <t>103357000918322</t>
    <phoneticPr fontId="2" type="noConversion"/>
  </si>
  <si>
    <t>魏彬</t>
    <phoneticPr fontId="2" type="noConversion"/>
  </si>
  <si>
    <t>路海东</t>
    <phoneticPr fontId="2" type="noConversion"/>
  </si>
  <si>
    <t>107127161150030</t>
    <phoneticPr fontId="2" type="noConversion"/>
  </si>
  <si>
    <t>司雷勇</t>
    <phoneticPr fontId="2" type="noConversion"/>
  </si>
  <si>
    <t>榆林学院</t>
    <phoneticPr fontId="2" type="noConversion"/>
  </si>
  <si>
    <t>温晓霞</t>
    <phoneticPr fontId="2" type="noConversion"/>
  </si>
  <si>
    <t>107127114041351</t>
    <phoneticPr fontId="2" type="noConversion"/>
  </si>
  <si>
    <t>元晋川</t>
    <phoneticPr fontId="2" type="noConversion"/>
  </si>
  <si>
    <t>107127161150033</t>
    <phoneticPr fontId="2" type="noConversion"/>
  </si>
  <si>
    <t>侯玉婷</t>
    <phoneticPr fontId="2" type="noConversion"/>
  </si>
  <si>
    <t>吴伟</t>
    <phoneticPr fontId="2" type="noConversion"/>
  </si>
  <si>
    <t>105047210533030</t>
    <phoneticPr fontId="2" type="noConversion"/>
  </si>
  <si>
    <t>熊丽</t>
    <phoneticPr fontId="2" type="noConversion"/>
  </si>
  <si>
    <t>张仁和</t>
    <phoneticPr fontId="2" type="noConversion"/>
  </si>
  <si>
    <t>103357000915491</t>
    <phoneticPr fontId="2" type="noConversion"/>
  </si>
  <si>
    <t>郭艳阳</t>
    <phoneticPr fontId="2" type="noConversion"/>
  </si>
  <si>
    <t>107307021003247</t>
    <phoneticPr fontId="2" type="noConversion"/>
  </si>
  <si>
    <t>柏延文</t>
    <phoneticPr fontId="2" type="noConversion"/>
  </si>
  <si>
    <t>非全日制</t>
    <phoneticPr fontId="2" type="noConversion"/>
  </si>
  <si>
    <t>107127161150744</t>
    <phoneticPr fontId="2" type="noConversion"/>
  </si>
  <si>
    <t>周兴炳</t>
    <phoneticPr fontId="2" type="noConversion"/>
  </si>
  <si>
    <t>107127161150014</t>
    <phoneticPr fontId="2" type="noConversion"/>
  </si>
  <si>
    <t>金岩</t>
    <phoneticPr fontId="2" type="noConversion"/>
  </si>
  <si>
    <t>杨凌人才市场</t>
    <phoneticPr fontId="2" type="noConversion"/>
  </si>
  <si>
    <t>张睿</t>
    <phoneticPr fontId="2" type="noConversion"/>
  </si>
  <si>
    <t>107127132193721</t>
    <phoneticPr fontId="2" type="noConversion"/>
  </si>
  <si>
    <t>王永俊</t>
    <phoneticPr fontId="2" type="noConversion"/>
  </si>
  <si>
    <t>淮阴工学院</t>
    <phoneticPr fontId="2" type="noConversion"/>
  </si>
  <si>
    <t>107127123151357</t>
    <phoneticPr fontId="2" type="noConversion"/>
  </si>
  <si>
    <t>王金鹏</t>
    <phoneticPr fontId="2" type="noConversion"/>
  </si>
  <si>
    <t>107127161150748</t>
    <phoneticPr fontId="2" type="noConversion"/>
  </si>
  <si>
    <t>孔祥泽</t>
    <phoneticPr fontId="2" type="noConversion"/>
  </si>
  <si>
    <t>107127161150750</t>
    <phoneticPr fontId="2" type="noConversion"/>
  </si>
  <si>
    <t>常彩红</t>
    <phoneticPr fontId="2" type="noConversion"/>
  </si>
  <si>
    <t>107127165063712</t>
    <phoneticPr fontId="2" type="noConversion"/>
  </si>
  <si>
    <t>牛泽良</t>
    <phoneticPr fontId="2" type="noConversion"/>
  </si>
  <si>
    <t>107127165023722</t>
    <phoneticPr fontId="2" type="noConversion"/>
  </si>
  <si>
    <t>张永强</t>
    <phoneticPr fontId="2" type="noConversion"/>
  </si>
  <si>
    <t>107127115313719</t>
    <phoneticPr fontId="2" type="noConversion"/>
  </si>
  <si>
    <t>于琦</t>
    <phoneticPr fontId="2" type="noConversion"/>
  </si>
  <si>
    <t>107127165023723</t>
    <phoneticPr fontId="2" type="noConversion"/>
  </si>
  <si>
    <t>周栋</t>
    <phoneticPr fontId="2" type="noConversion"/>
  </si>
  <si>
    <t>103357000915154</t>
    <phoneticPr fontId="2" type="noConversion"/>
  </si>
  <si>
    <t>杨裕涵</t>
    <phoneticPr fontId="2" type="noConversion"/>
  </si>
  <si>
    <t>107127161150747</t>
    <phoneticPr fontId="2" type="noConversion"/>
  </si>
  <si>
    <t>王婉</t>
    <phoneticPr fontId="2" type="noConversion"/>
  </si>
  <si>
    <t>张保军</t>
    <phoneticPr fontId="2" type="noConversion"/>
  </si>
  <si>
    <t>107127165023717</t>
    <phoneticPr fontId="2" type="noConversion"/>
  </si>
  <si>
    <t>刘天煜</t>
    <phoneticPr fontId="2" type="noConversion"/>
  </si>
  <si>
    <t>100197041366550</t>
    <phoneticPr fontId="2" type="noConversion"/>
  </si>
  <si>
    <t>陈宏</t>
    <phoneticPr fontId="2" type="noConversion"/>
  </si>
  <si>
    <t>107127161150257</t>
    <phoneticPr fontId="2" type="noConversion"/>
  </si>
  <si>
    <t>陈光华</t>
    <phoneticPr fontId="2" type="noConversion"/>
  </si>
  <si>
    <t>343</t>
  </si>
  <si>
    <t>103357000915494</t>
    <phoneticPr fontId="2" type="noConversion"/>
  </si>
  <si>
    <t>王静</t>
    <phoneticPr fontId="2" type="noConversion"/>
  </si>
  <si>
    <t>107127152113724</t>
    <phoneticPr fontId="2" type="noConversion"/>
  </si>
  <si>
    <t>吴静</t>
    <phoneticPr fontId="2" type="noConversion"/>
  </si>
  <si>
    <t>107127161150751</t>
    <phoneticPr fontId="2" type="noConversion"/>
  </si>
  <si>
    <t>杨凝</t>
    <phoneticPr fontId="2" type="noConversion"/>
  </si>
  <si>
    <t>刘绚霞</t>
    <phoneticPr fontId="2" type="noConversion"/>
  </si>
  <si>
    <t>103077888883265</t>
    <phoneticPr fontId="2" type="noConversion"/>
  </si>
  <si>
    <t>杜欣欣</t>
    <phoneticPr fontId="2" type="noConversion"/>
  </si>
  <si>
    <t>德州学院</t>
    <phoneticPr fontId="2" type="noConversion"/>
  </si>
  <si>
    <t>100557333309436</t>
    <phoneticPr fontId="2" type="noConversion"/>
  </si>
  <si>
    <t>赵鹏</t>
    <phoneticPr fontId="2" type="noConversion"/>
  </si>
  <si>
    <t>南京农业大学</t>
    <phoneticPr fontId="2" type="noConversion"/>
  </si>
  <si>
    <t>王鹏科</t>
    <phoneticPr fontId="2" type="noConversion"/>
  </si>
  <si>
    <t>103077888882566</t>
    <phoneticPr fontId="2" type="noConversion"/>
  </si>
  <si>
    <t>王晓娜</t>
    <phoneticPr fontId="2" type="noConversion"/>
  </si>
  <si>
    <t>107127113033714</t>
    <phoneticPr fontId="2" type="noConversion"/>
  </si>
  <si>
    <t>钱慧慧</t>
    <phoneticPr fontId="2" type="noConversion"/>
  </si>
  <si>
    <t>河北科技师范学院</t>
    <phoneticPr fontId="2" type="noConversion"/>
  </si>
  <si>
    <t>107127113033716</t>
    <phoneticPr fontId="2" type="noConversion"/>
  </si>
  <si>
    <t>郝喜英</t>
    <phoneticPr fontId="2" type="noConversion"/>
  </si>
  <si>
    <t>107127113153710</t>
    <phoneticPr fontId="2" type="noConversion"/>
  </si>
  <si>
    <t>李晓晴</t>
    <phoneticPr fontId="2" type="noConversion"/>
  </si>
  <si>
    <t>广西大学</t>
    <phoneticPr fontId="2" type="noConversion"/>
  </si>
  <si>
    <t>107127123211631</t>
    <phoneticPr fontId="2" type="noConversion"/>
  </si>
  <si>
    <t>王成微</t>
    <phoneticPr fontId="2" type="noConversion"/>
  </si>
  <si>
    <t>103077888882913</t>
    <phoneticPr fontId="2" type="noConversion"/>
  </si>
  <si>
    <t>孟畅</t>
    <phoneticPr fontId="2" type="noConversion"/>
  </si>
  <si>
    <t>107127123151343</t>
    <phoneticPr fontId="2" type="noConversion"/>
  </si>
  <si>
    <t>王海琦</t>
    <phoneticPr fontId="2" type="noConversion"/>
  </si>
  <si>
    <t>107127161150749</t>
    <phoneticPr fontId="2" type="noConversion"/>
  </si>
  <si>
    <t>李铭</t>
    <phoneticPr fontId="2" type="noConversion"/>
  </si>
  <si>
    <t>107127161433179</t>
    <phoneticPr fontId="2" type="noConversion"/>
  </si>
  <si>
    <t>周龙</t>
    <phoneticPr fontId="2" type="noConversion"/>
  </si>
  <si>
    <t>延安大学</t>
    <phoneticPr fontId="2" type="noConversion"/>
  </si>
  <si>
    <t>107127161150746</t>
    <phoneticPr fontId="2" type="noConversion"/>
  </si>
  <si>
    <t>张东锁</t>
    <phoneticPr fontId="2" type="noConversion"/>
  </si>
  <si>
    <t>107127115311350</t>
    <phoneticPr fontId="2" type="noConversion"/>
  </si>
  <si>
    <t>刘佩</t>
    <phoneticPr fontId="2" type="noConversion"/>
  </si>
  <si>
    <t>107127161150040</t>
    <phoneticPr fontId="2" type="noConversion"/>
  </si>
  <si>
    <t>高婧婕</t>
    <phoneticPr fontId="2" type="noConversion"/>
  </si>
  <si>
    <t>100197023153430</t>
    <phoneticPr fontId="2" type="noConversion"/>
  </si>
  <si>
    <t>黄启鹏</t>
    <phoneticPr fontId="2" type="noConversion"/>
  </si>
  <si>
    <t>107127114041287</t>
    <phoneticPr fontId="2" type="noConversion"/>
  </si>
  <si>
    <t>蔚睿</t>
    <phoneticPr fontId="2" type="noConversion"/>
  </si>
  <si>
    <t>107127141051673</t>
    <phoneticPr fontId="2" type="noConversion"/>
  </si>
  <si>
    <t>张鹤</t>
    <phoneticPr fontId="2" type="noConversion"/>
  </si>
  <si>
    <t>103077888883852</t>
    <phoneticPr fontId="2" type="noConversion"/>
  </si>
  <si>
    <t>赵越</t>
    <phoneticPr fontId="2" type="noConversion"/>
  </si>
  <si>
    <t>扬州大学</t>
    <phoneticPr fontId="2" type="noConversion"/>
  </si>
  <si>
    <t>100197037095247</t>
    <phoneticPr fontId="2" type="noConversion"/>
  </si>
  <si>
    <t>劳永辉</t>
    <phoneticPr fontId="2" type="noConversion"/>
  </si>
  <si>
    <t>107127161150023</t>
    <phoneticPr fontId="2" type="noConversion"/>
  </si>
  <si>
    <t>唐鑫锐</t>
    <phoneticPr fontId="2" type="noConversion"/>
  </si>
  <si>
    <t>821017130895969</t>
    <phoneticPr fontId="2" type="noConversion"/>
  </si>
  <si>
    <t>张纪</t>
    <phoneticPr fontId="2" type="noConversion"/>
  </si>
  <si>
    <t>103077888882753</t>
    <phoneticPr fontId="2" type="noConversion"/>
  </si>
  <si>
    <t>高雅洁</t>
    <phoneticPr fontId="2" type="noConversion"/>
  </si>
  <si>
    <t>107127134031313</t>
    <phoneticPr fontId="2" type="noConversion"/>
  </si>
  <si>
    <t>赵秦亮</t>
    <phoneticPr fontId="2" type="noConversion"/>
  </si>
  <si>
    <t>安徽科技学院</t>
    <phoneticPr fontId="2" type="noConversion"/>
  </si>
  <si>
    <t>100197062087819</t>
    <phoneticPr fontId="2" type="noConversion"/>
  </si>
  <si>
    <t>缪亚丽</t>
    <phoneticPr fontId="2" type="noConversion"/>
  </si>
  <si>
    <t>107127114041361</t>
    <phoneticPr fontId="2" type="noConversion"/>
  </si>
  <si>
    <t>李川</t>
    <phoneticPr fontId="2" type="noConversion"/>
  </si>
  <si>
    <t>10712123211590</t>
    <phoneticPr fontId="2" type="noConversion"/>
  </si>
  <si>
    <t>刘元霞</t>
    <phoneticPr fontId="2" type="noConversion"/>
  </si>
  <si>
    <t>107127113033715</t>
    <phoneticPr fontId="2" type="noConversion"/>
  </si>
  <si>
    <t>贾云龙</t>
    <phoneticPr fontId="2" type="noConversion"/>
  </si>
  <si>
    <t>100197011190709</t>
    <phoneticPr fontId="2" type="noConversion"/>
  </si>
  <si>
    <t>陆小凤</t>
    <phoneticPr fontId="2" type="noConversion"/>
  </si>
  <si>
    <t>821017340195164</t>
    <phoneticPr fontId="2" type="noConversion"/>
  </si>
  <si>
    <t>赵广生</t>
    <phoneticPr fontId="2" type="noConversion"/>
  </si>
  <si>
    <t>107127161150012</t>
    <phoneticPr fontId="2" type="noConversion"/>
  </si>
  <si>
    <t>师晓曦</t>
    <phoneticPr fontId="2" type="noConversion"/>
  </si>
  <si>
    <t>100197014102847</t>
    <phoneticPr fontId="2" type="noConversion"/>
  </si>
  <si>
    <t>李佳楠</t>
    <phoneticPr fontId="2" type="noConversion"/>
  </si>
  <si>
    <t>107127113073720</t>
    <phoneticPr fontId="2" type="noConversion"/>
  </si>
  <si>
    <t>郑琪</t>
    <phoneticPr fontId="2" type="noConversion"/>
  </si>
  <si>
    <t>河北北方学院</t>
    <phoneticPr fontId="2" type="noConversion"/>
  </si>
  <si>
    <t>赵继新</t>
    <phoneticPr fontId="2" type="noConversion"/>
  </si>
  <si>
    <t>107127164011326</t>
    <phoneticPr fontId="2" type="noConversion"/>
  </si>
  <si>
    <t>姚晓妮</t>
    <phoneticPr fontId="2" type="noConversion"/>
  </si>
  <si>
    <t>107127115231320</t>
    <phoneticPr fontId="2" type="noConversion"/>
  </si>
  <si>
    <t>张亚婷</t>
    <phoneticPr fontId="2" type="noConversion"/>
  </si>
  <si>
    <t>内蒙古民族大学</t>
    <phoneticPr fontId="2" type="noConversion"/>
  </si>
  <si>
    <t>102847213013916</t>
    <phoneticPr fontId="2" type="noConversion"/>
  </si>
  <si>
    <t>呼延艺洁</t>
    <phoneticPr fontId="2" type="noConversion"/>
  </si>
  <si>
    <t>106267090100006</t>
    <phoneticPr fontId="2" type="noConversion"/>
  </si>
  <si>
    <t>吕婷婷</t>
    <phoneticPr fontId="2" type="noConversion"/>
  </si>
  <si>
    <t>高翔</t>
    <phoneticPr fontId="2" type="noConversion"/>
  </si>
  <si>
    <t>107127141211317</t>
    <phoneticPr fontId="2" type="noConversion"/>
  </si>
  <si>
    <t>李政</t>
    <phoneticPr fontId="2" type="noConversion"/>
  </si>
  <si>
    <t>107127137021276</t>
    <phoneticPr fontId="2" type="noConversion"/>
  </si>
  <si>
    <t>王素娥</t>
    <phoneticPr fontId="2" type="noConversion"/>
  </si>
  <si>
    <t>100197023213573</t>
    <phoneticPr fontId="2" type="noConversion"/>
  </si>
  <si>
    <t>刘丹</t>
    <phoneticPr fontId="2" type="noConversion"/>
  </si>
  <si>
    <t>107127162061274</t>
    <phoneticPr fontId="2" type="noConversion"/>
  </si>
  <si>
    <t>任莉锁</t>
    <phoneticPr fontId="2" type="noConversion"/>
  </si>
  <si>
    <t>107127141211367</t>
    <phoneticPr fontId="2" type="noConversion"/>
  </si>
  <si>
    <t>吕绪方</t>
    <phoneticPr fontId="2" type="noConversion"/>
  </si>
  <si>
    <t>103357000918312</t>
    <phoneticPr fontId="2" type="noConversion"/>
  </si>
  <si>
    <t>邹金伟</t>
    <phoneticPr fontId="2" type="noConversion"/>
  </si>
  <si>
    <t>107127151071308</t>
    <phoneticPr fontId="2" type="noConversion"/>
  </si>
  <si>
    <t>谢娇</t>
    <phoneticPr fontId="2" type="noConversion"/>
  </si>
  <si>
    <t>夏令营预录取</t>
    <phoneticPr fontId="2" type="noConversion"/>
  </si>
  <si>
    <t>107127161150011</t>
    <phoneticPr fontId="2" type="noConversion"/>
  </si>
  <si>
    <t>李子雄</t>
    <phoneticPr fontId="2" type="noConversion"/>
  </si>
  <si>
    <t>107127115311262</t>
    <phoneticPr fontId="2" type="noConversion"/>
  </si>
  <si>
    <t>麻晓卉</t>
    <phoneticPr fontId="2" type="noConversion"/>
  </si>
  <si>
    <t>全日制</t>
    <phoneticPr fontId="2" type="noConversion"/>
  </si>
  <si>
    <t>是</t>
    <phoneticPr fontId="2" type="noConversion"/>
  </si>
  <si>
    <t>否</t>
    <phoneticPr fontId="2" type="noConversion"/>
  </si>
  <si>
    <t>佛坪县袁家庄街道办事处</t>
    <phoneticPr fontId="2" type="noConversion"/>
  </si>
  <si>
    <t>夏令营预录取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</si>
</sst>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0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b/>
      <sz val="12"/>
      <color rgb="FFFF0000"/>
      <name val="宋体"/>
      <family val="2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176" fontId="7" fillId="0" borderId="1" xfId="0" applyNumberFormat="1" applyFont="1" applyBorder="1">
      <alignment vertical="center"/>
    </xf>
    <xf numFmtId="177" fontId="7" fillId="0" borderId="1" xfId="0" applyNumberFormat="1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49" fontId="7" fillId="0" borderId="1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3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180;&#30740;&#31350;&#29983;&#25307;&#29983;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志愿"/>
      <sheetName val="调剂生"/>
      <sheetName val="合并版"/>
      <sheetName val="过渡名单"/>
      <sheetName val="笔试不合格"/>
      <sheetName val="拟录名单"/>
      <sheetName val="筛选淘汰名单"/>
      <sheetName val="学硕公示"/>
      <sheetName val="Sheet4"/>
    </sheetNames>
    <sheetDataSet>
      <sheetData sheetId="0">
        <row r="61">
          <cell r="V61" t="str">
            <v>兰州交通大学</v>
          </cell>
        </row>
        <row r="75">
          <cell r="V75" t="str">
            <v>合肥东方英才人才有限公司</v>
          </cell>
        </row>
        <row r="87">
          <cell r="V87" t="str">
            <v>新乡市招生办公室</v>
          </cell>
        </row>
        <row r="92">
          <cell r="V92" t="str">
            <v>青岛农业大学</v>
          </cell>
        </row>
        <row r="104">
          <cell r="V104" t="str">
            <v>内蒙古大学</v>
          </cell>
        </row>
        <row r="113">
          <cell r="V113" t="str">
            <v>西北农林科技大学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8"/>
  <sheetViews>
    <sheetView tabSelected="1" workbookViewId="0">
      <selection activeCell="D9" sqref="D9"/>
    </sheetView>
  </sheetViews>
  <sheetFormatPr defaultRowHeight="14.4" x14ac:dyDescent="0.25"/>
  <cols>
    <col min="4" max="4" width="7.109375" customWidth="1"/>
    <col min="5" max="5" width="13.6640625" customWidth="1"/>
    <col min="8" max="8" width="4.21875" customWidth="1"/>
    <col min="9" max="9" width="5.21875" customWidth="1"/>
    <col min="10" max="10" width="5.33203125" customWidth="1"/>
    <col min="11" max="11" width="3.77734375" customWidth="1"/>
    <col min="12" max="12" width="4.77734375" customWidth="1"/>
    <col min="13" max="13" width="3.77734375" customWidth="1"/>
    <col min="15" max="15" width="4.109375" customWidth="1"/>
    <col min="16" max="16" width="6.21875" customWidth="1"/>
    <col min="18" max="18" width="5" customWidth="1"/>
    <col min="19" max="19" width="5.5546875" customWidth="1"/>
    <col min="21" max="21" width="4.77734375" customWidth="1"/>
    <col min="22" max="22" width="18.5546875" customWidth="1"/>
    <col min="23" max="23" width="6.33203125" customWidth="1"/>
    <col min="24" max="24" width="42" customWidth="1"/>
  </cols>
  <sheetData>
    <row r="1" spans="1:24" s="8" customFormat="1" ht="31.2" x14ac:dyDescent="0.25">
      <c r="A1" s="1" t="s">
        <v>0</v>
      </c>
      <c r="B1" s="2"/>
      <c r="C1" s="3" t="s">
        <v>1</v>
      </c>
      <c r="D1" s="3"/>
      <c r="E1" s="4" t="s">
        <v>2</v>
      </c>
      <c r="F1" s="3" t="s">
        <v>3</v>
      </c>
      <c r="G1" s="5" t="s">
        <v>4</v>
      </c>
      <c r="H1" s="6" t="s">
        <v>5</v>
      </c>
      <c r="I1" s="6"/>
      <c r="J1" s="6"/>
      <c r="K1" s="6"/>
      <c r="L1" s="6"/>
      <c r="M1" s="3" t="s">
        <v>6</v>
      </c>
      <c r="N1" s="3"/>
      <c r="O1" s="3"/>
      <c r="P1" s="3"/>
      <c r="Q1" s="3" t="s">
        <v>7</v>
      </c>
      <c r="R1" s="3" t="s">
        <v>8</v>
      </c>
      <c r="S1" s="3" t="s">
        <v>9</v>
      </c>
      <c r="T1" s="3" t="s">
        <v>10</v>
      </c>
      <c r="U1" s="3" t="s">
        <v>11</v>
      </c>
      <c r="V1" s="7" t="s">
        <v>12</v>
      </c>
      <c r="W1" s="3" t="s">
        <v>13</v>
      </c>
      <c r="X1" s="3" t="s">
        <v>14</v>
      </c>
    </row>
    <row r="2" spans="1:24" s="8" customFormat="1" ht="171.6" x14ac:dyDescent="0.25">
      <c r="A2" s="9"/>
      <c r="B2" s="10" t="s">
        <v>15</v>
      </c>
      <c r="C2" s="11" t="s">
        <v>16</v>
      </c>
      <c r="D2" s="11" t="s">
        <v>17</v>
      </c>
      <c r="E2" s="12"/>
      <c r="F2" s="4"/>
      <c r="G2" s="13"/>
      <c r="H2" s="11" t="s">
        <v>18</v>
      </c>
      <c r="I2" s="11" t="s">
        <v>19</v>
      </c>
      <c r="J2" s="11" t="s">
        <v>20</v>
      </c>
      <c r="K2" s="11" t="s">
        <v>21</v>
      </c>
      <c r="L2" s="11" t="s">
        <v>22</v>
      </c>
      <c r="M2" s="11" t="s">
        <v>23</v>
      </c>
      <c r="N2" s="14" t="s">
        <v>24</v>
      </c>
      <c r="O2" s="11" t="s">
        <v>25</v>
      </c>
      <c r="P2" s="11" t="s">
        <v>6</v>
      </c>
      <c r="Q2" s="4"/>
      <c r="R2" s="4"/>
      <c r="S2" s="4"/>
      <c r="T2" s="4"/>
      <c r="U2" s="4"/>
      <c r="V2" s="15" t="s">
        <v>26</v>
      </c>
      <c r="W2" s="4"/>
      <c r="X2" s="4"/>
    </row>
    <row r="3" spans="1:24" s="19" customFormat="1" x14ac:dyDescent="0.25">
      <c r="A3" s="16" t="s">
        <v>27</v>
      </c>
      <c r="B3" s="16" t="s">
        <v>28</v>
      </c>
      <c r="C3" s="16" t="s">
        <v>29</v>
      </c>
      <c r="D3" s="16"/>
      <c r="E3" s="16"/>
      <c r="F3" s="16" t="s">
        <v>30</v>
      </c>
      <c r="G3" s="16"/>
      <c r="H3" s="16"/>
      <c r="I3" s="16"/>
      <c r="J3" s="16"/>
      <c r="K3" s="16"/>
      <c r="L3" s="16"/>
      <c r="M3" s="16"/>
      <c r="N3" s="17">
        <v>182.6</v>
      </c>
      <c r="O3" s="16"/>
      <c r="P3" s="16"/>
      <c r="Q3" s="18"/>
      <c r="R3" s="16"/>
      <c r="S3" s="16">
        <v>1</v>
      </c>
      <c r="T3" s="16" t="s">
        <v>532</v>
      </c>
      <c r="U3" s="16"/>
      <c r="V3" s="16" t="s">
        <v>31</v>
      </c>
      <c r="W3" s="16" t="s">
        <v>533</v>
      </c>
      <c r="X3" s="16" t="s">
        <v>32</v>
      </c>
    </row>
    <row r="4" spans="1:24" s="19" customFormat="1" x14ac:dyDescent="0.25">
      <c r="A4" s="16" t="s">
        <v>33</v>
      </c>
      <c r="B4" s="16" t="s">
        <v>28</v>
      </c>
      <c r="C4" s="16" t="s">
        <v>34</v>
      </c>
      <c r="D4" s="16"/>
      <c r="E4" s="16"/>
      <c r="F4" s="16" t="s">
        <v>35</v>
      </c>
      <c r="G4" s="16"/>
      <c r="H4" s="16"/>
      <c r="I4" s="16"/>
      <c r="J4" s="16"/>
      <c r="K4" s="16"/>
      <c r="L4" s="16"/>
      <c r="M4" s="16"/>
      <c r="N4" s="17">
        <v>179.6</v>
      </c>
      <c r="O4" s="16"/>
      <c r="P4" s="16"/>
      <c r="Q4" s="18"/>
      <c r="R4" s="16"/>
      <c r="S4" s="16">
        <v>2</v>
      </c>
      <c r="T4" s="16" t="s">
        <v>532</v>
      </c>
      <c r="U4" s="16"/>
      <c r="V4" s="16" t="s">
        <v>31</v>
      </c>
      <c r="W4" s="16" t="s">
        <v>533</v>
      </c>
      <c r="X4" s="16" t="s">
        <v>36</v>
      </c>
    </row>
    <row r="5" spans="1:24" s="19" customFormat="1" x14ac:dyDescent="0.25">
      <c r="A5" s="16" t="s">
        <v>27</v>
      </c>
      <c r="B5" s="16" t="s">
        <v>28</v>
      </c>
      <c r="C5" s="16" t="s">
        <v>37</v>
      </c>
      <c r="D5" s="16"/>
      <c r="E5" s="16"/>
      <c r="F5" s="16" t="s">
        <v>38</v>
      </c>
      <c r="G5" s="16"/>
      <c r="H5" s="16"/>
      <c r="I5" s="16"/>
      <c r="J5" s="16"/>
      <c r="K5" s="16"/>
      <c r="L5" s="16"/>
      <c r="M5" s="16"/>
      <c r="N5" s="17">
        <v>167.2</v>
      </c>
      <c r="O5" s="16"/>
      <c r="P5" s="16"/>
      <c r="Q5" s="18"/>
      <c r="R5" s="16"/>
      <c r="S5" s="16">
        <v>3</v>
      </c>
      <c r="T5" s="16" t="s">
        <v>532</v>
      </c>
      <c r="U5" s="16"/>
      <c r="V5" s="16" t="s">
        <v>31</v>
      </c>
      <c r="W5" s="16" t="s">
        <v>533</v>
      </c>
      <c r="X5" s="16" t="s">
        <v>39</v>
      </c>
    </row>
    <row r="6" spans="1:24" s="19" customFormat="1" x14ac:dyDescent="0.25">
      <c r="A6" s="16" t="s">
        <v>27</v>
      </c>
      <c r="B6" s="16" t="s">
        <v>28</v>
      </c>
      <c r="C6" s="16" t="s">
        <v>40</v>
      </c>
      <c r="D6" s="16"/>
      <c r="E6" s="16"/>
      <c r="F6" s="16" t="s">
        <v>41</v>
      </c>
      <c r="G6" s="16"/>
      <c r="H6" s="16"/>
      <c r="I6" s="16"/>
      <c r="J6" s="16"/>
      <c r="K6" s="16"/>
      <c r="L6" s="16"/>
      <c r="M6" s="16"/>
      <c r="N6" s="17">
        <v>166</v>
      </c>
      <c r="O6" s="16"/>
      <c r="P6" s="16"/>
      <c r="Q6" s="18"/>
      <c r="R6" s="16"/>
      <c r="S6" s="16">
        <v>4</v>
      </c>
      <c r="T6" s="16" t="s">
        <v>532</v>
      </c>
      <c r="U6" s="16"/>
      <c r="V6" s="16" t="s">
        <v>42</v>
      </c>
      <c r="W6" s="16" t="s">
        <v>533</v>
      </c>
      <c r="X6" s="16" t="s">
        <v>43</v>
      </c>
    </row>
    <row r="7" spans="1:24" s="19" customFormat="1" x14ac:dyDescent="0.25">
      <c r="A7" s="16" t="s">
        <v>27</v>
      </c>
      <c r="B7" s="16" t="s">
        <v>28</v>
      </c>
      <c r="C7" s="16" t="s">
        <v>44</v>
      </c>
      <c r="D7" s="16"/>
      <c r="E7" s="16"/>
      <c r="F7" s="16" t="s">
        <v>45</v>
      </c>
      <c r="G7" s="16"/>
      <c r="H7" s="16"/>
      <c r="I7" s="16"/>
      <c r="J7" s="16"/>
      <c r="K7" s="16"/>
      <c r="L7" s="16"/>
      <c r="M7" s="16"/>
      <c r="N7" s="17">
        <v>167</v>
      </c>
      <c r="O7" s="16"/>
      <c r="P7" s="16"/>
      <c r="Q7" s="18"/>
      <c r="R7" s="16"/>
      <c r="S7" s="16">
        <v>4</v>
      </c>
      <c r="T7" s="16" t="s">
        <v>532</v>
      </c>
      <c r="U7" s="16"/>
      <c r="V7" s="16" t="s">
        <v>46</v>
      </c>
      <c r="W7" s="16" t="s">
        <v>533</v>
      </c>
      <c r="X7" s="16" t="s">
        <v>39</v>
      </c>
    </row>
    <row r="8" spans="1:24" s="19" customFormat="1" x14ac:dyDescent="0.25">
      <c r="A8" s="16" t="s">
        <v>27</v>
      </c>
      <c r="B8" s="16" t="s">
        <v>28</v>
      </c>
      <c r="C8" s="16" t="s">
        <v>47</v>
      </c>
      <c r="D8" s="16"/>
      <c r="E8" s="16"/>
      <c r="F8" s="16" t="s">
        <v>48</v>
      </c>
      <c r="G8" s="16"/>
      <c r="H8" s="16"/>
      <c r="I8" s="16"/>
      <c r="J8" s="16"/>
      <c r="K8" s="16"/>
      <c r="L8" s="16"/>
      <c r="M8" s="16"/>
      <c r="N8" s="17">
        <v>166</v>
      </c>
      <c r="O8" s="16"/>
      <c r="P8" s="16"/>
      <c r="Q8" s="18"/>
      <c r="R8" s="16"/>
      <c r="S8" s="16">
        <v>6</v>
      </c>
      <c r="T8" s="16" t="s">
        <v>532</v>
      </c>
      <c r="U8" s="16"/>
      <c r="V8" s="16" t="s">
        <v>31</v>
      </c>
      <c r="W8" s="16" t="s">
        <v>533</v>
      </c>
      <c r="X8" s="16" t="s">
        <v>49</v>
      </c>
    </row>
    <row r="9" spans="1:24" s="19" customFormat="1" x14ac:dyDescent="0.25">
      <c r="A9" s="16" t="s">
        <v>27</v>
      </c>
      <c r="B9" s="16" t="s">
        <v>28</v>
      </c>
      <c r="C9" s="16" t="s">
        <v>50</v>
      </c>
      <c r="D9" s="16"/>
      <c r="E9" s="16"/>
      <c r="F9" s="16" t="s">
        <v>51</v>
      </c>
      <c r="G9" s="16"/>
      <c r="H9" s="16"/>
      <c r="I9" s="16"/>
      <c r="J9" s="16"/>
      <c r="K9" s="16"/>
      <c r="L9" s="16"/>
      <c r="M9" s="16"/>
      <c r="N9" s="17">
        <v>164.8</v>
      </c>
      <c r="O9" s="16"/>
      <c r="P9" s="16"/>
      <c r="Q9" s="18"/>
      <c r="R9" s="16"/>
      <c r="S9" s="16">
        <v>7</v>
      </c>
      <c r="T9" s="16" t="s">
        <v>532</v>
      </c>
      <c r="U9" s="16"/>
      <c r="V9" s="16" t="s">
        <v>52</v>
      </c>
      <c r="W9" s="16" t="s">
        <v>533</v>
      </c>
      <c r="X9" s="16" t="s">
        <v>49</v>
      </c>
    </row>
    <row r="10" spans="1:24" s="19" customFormat="1" x14ac:dyDescent="0.25">
      <c r="A10" s="16" t="s">
        <v>27</v>
      </c>
      <c r="B10" s="16" t="s">
        <v>28</v>
      </c>
      <c r="C10" s="16" t="s">
        <v>34</v>
      </c>
      <c r="D10" s="16"/>
      <c r="E10" s="16"/>
      <c r="F10" s="16" t="s">
        <v>53</v>
      </c>
      <c r="G10" s="16"/>
      <c r="H10" s="16"/>
      <c r="I10" s="16"/>
      <c r="J10" s="16"/>
      <c r="K10" s="16"/>
      <c r="L10" s="16"/>
      <c r="M10" s="16"/>
      <c r="N10" s="17">
        <v>160</v>
      </c>
      <c r="O10" s="16"/>
      <c r="P10" s="16"/>
      <c r="Q10" s="18"/>
      <c r="R10" s="16"/>
      <c r="S10" s="16">
        <v>9</v>
      </c>
      <c r="T10" s="16" t="s">
        <v>532</v>
      </c>
      <c r="U10" s="16"/>
      <c r="V10" s="16" t="s">
        <v>31</v>
      </c>
      <c r="W10" s="16" t="s">
        <v>533</v>
      </c>
      <c r="X10" s="16" t="s">
        <v>43</v>
      </c>
    </row>
    <row r="11" spans="1:24" s="19" customFormat="1" x14ac:dyDescent="0.25">
      <c r="A11" s="16" t="s">
        <v>27</v>
      </c>
      <c r="B11" s="16" t="s">
        <v>28</v>
      </c>
      <c r="C11" s="16" t="s">
        <v>54</v>
      </c>
      <c r="D11" s="16"/>
      <c r="E11" s="16"/>
      <c r="F11" s="16" t="s">
        <v>55</v>
      </c>
      <c r="G11" s="16"/>
      <c r="H11" s="16"/>
      <c r="I11" s="16"/>
      <c r="J11" s="16"/>
      <c r="K11" s="16"/>
      <c r="L11" s="16"/>
      <c r="M11" s="16"/>
      <c r="N11" s="17">
        <v>160</v>
      </c>
      <c r="O11" s="16"/>
      <c r="P11" s="16"/>
      <c r="Q11" s="18"/>
      <c r="R11" s="16"/>
      <c r="S11" s="16">
        <v>10</v>
      </c>
      <c r="T11" s="16" t="s">
        <v>532</v>
      </c>
      <c r="U11" s="16"/>
      <c r="V11" s="16" t="s">
        <v>52</v>
      </c>
      <c r="W11" s="16" t="s">
        <v>533</v>
      </c>
      <c r="X11" s="16" t="s">
        <v>32</v>
      </c>
    </row>
    <row r="12" spans="1:24" s="19" customFormat="1" x14ac:dyDescent="0.25">
      <c r="A12" s="16" t="s">
        <v>27</v>
      </c>
      <c r="B12" s="16" t="s">
        <v>28</v>
      </c>
      <c r="C12" s="16" t="s">
        <v>40</v>
      </c>
      <c r="D12" s="16"/>
      <c r="E12" s="16"/>
      <c r="F12" s="16" t="s">
        <v>56</v>
      </c>
      <c r="G12" s="16"/>
      <c r="H12" s="16"/>
      <c r="I12" s="16"/>
      <c r="J12" s="16"/>
      <c r="K12" s="16"/>
      <c r="L12" s="16"/>
      <c r="M12" s="16"/>
      <c r="N12" s="17">
        <v>158.80000000000001</v>
      </c>
      <c r="O12" s="16"/>
      <c r="P12" s="16"/>
      <c r="Q12" s="18"/>
      <c r="R12" s="16"/>
      <c r="S12" s="16">
        <v>11</v>
      </c>
      <c r="T12" s="16" t="s">
        <v>532</v>
      </c>
      <c r="U12" s="16"/>
      <c r="V12" s="16" t="s">
        <v>57</v>
      </c>
      <c r="W12" s="16" t="s">
        <v>533</v>
      </c>
      <c r="X12" s="16" t="s">
        <v>43</v>
      </c>
    </row>
    <row r="13" spans="1:24" s="19" customFormat="1" x14ac:dyDescent="0.25">
      <c r="A13" s="16" t="s">
        <v>27</v>
      </c>
      <c r="B13" s="16" t="s">
        <v>28</v>
      </c>
      <c r="C13" s="16" t="s">
        <v>58</v>
      </c>
      <c r="D13" s="16"/>
      <c r="E13" s="16"/>
      <c r="F13" s="16" t="s">
        <v>59</v>
      </c>
      <c r="G13" s="16"/>
      <c r="H13" s="16"/>
      <c r="I13" s="16"/>
      <c r="J13" s="16"/>
      <c r="K13" s="16"/>
      <c r="L13" s="16"/>
      <c r="M13" s="16"/>
      <c r="N13" s="17">
        <v>158.6</v>
      </c>
      <c r="O13" s="16"/>
      <c r="P13" s="16"/>
      <c r="Q13" s="18"/>
      <c r="R13" s="16"/>
      <c r="S13" s="16">
        <v>12</v>
      </c>
      <c r="T13" s="16" t="s">
        <v>532</v>
      </c>
      <c r="U13" s="16"/>
      <c r="V13" s="16" t="s">
        <v>57</v>
      </c>
      <c r="W13" s="16" t="s">
        <v>533</v>
      </c>
      <c r="X13" s="16" t="s">
        <v>43</v>
      </c>
    </row>
    <row r="14" spans="1:24" s="19" customFormat="1" x14ac:dyDescent="0.25">
      <c r="A14" s="16" t="s">
        <v>27</v>
      </c>
      <c r="B14" s="16" t="s">
        <v>28</v>
      </c>
      <c r="C14" s="16" t="s">
        <v>60</v>
      </c>
      <c r="D14" s="16"/>
      <c r="E14" s="16"/>
      <c r="F14" s="16" t="s">
        <v>61</v>
      </c>
      <c r="G14" s="16"/>
      <c r="H14" s="16"/>
      <c r="I14" s="16"/>
      <c r="J14" s="16"/>
      <c r="K14" s="16"/>
      <c r="L14" s="16"/>
      <c r="M14" s="16"/>
      <c r="N14" s="17">
        <v>152.80000000000001</v>
      </c>
      <c r="O14" s="16"/>
      <c r="P14" s="16"/>
      <c r="Q14" s="18"/>
      <c r="R14" s="16"/>
      <c r="S14" s="16">
        <v>14</v>
      </c>
      <c r="T14" s="16" t="s">
        <v>532</v>
      </c>
      <c r="U14" s="16"/>
      <c r="V14" s="16" t="s">
        <v>31</v>
      </c>
      <c r="W14" s="16" t="s">
        <v>533</v>
      </c>
      <c r="X14" s="16" t="s">
        <v>39</v>
      </c>
    </row>
    <row r="15" spans="1:24" s="19" customFormat="1" x14ac:dyDescent="0.25">
      <c r="A15" s="16" t="s">
        <v>27</v>
      </c>
      <c r="B15" s="16" t="s">
        <v>28</v>
      </c>
      <c r="C15" s="16" t="s">
        <v>62</v>
      </c>
      <c r="D15" s="16"/>
      <c r="E15" s="16"/>
      <c r="F15" s="16" t="s">
        <v>63</v>
      </c>
      <c r="G15" s="16"/>
      <c r="H15" s="16"/>
      <c r="I15" s="16"/>
      <c r="J15" s="16"/>
      <c r="K15" s="16"/>
      <c r="L15" s="16"/>
      <c r="M15" s="16"/>
      <c r="N15" s="17">
        <v>151.80000000000001</v>
      </c>
      <c r="O15" s="16"/>
      <c r="P15" s="16"/>
      <c r="Q15" s="18"/>
      <c r="R15" s="16"/>
      <c r="S15" s="16">
        <v>15</v>
      </c>
      <c r="T15" s="16" t="s">
        <v>532</v>
      </c>
      <c r="U15" s="16"/>
      <c r="V15" s="16" t="s">
        <v>31</v>
      </c>
      <c r="W15" s="16" t="s">
        <v>533</v>
      </c>
      <c r="X15" s="16" t="s">
        <v>32</v>
      </c>
    </row>
    <row r="16" spans="1:24" s="19" customFormat="1" x14ac:dyDescent="0.25">
      <c r="A16" s="16" t="s">
        <v>27</v>
      </c>
      <c r="B16" s="16" t="s">
        <v>28</v>
      </c>
      <c r="C16" s="16" t="s">
        <v>329</v>
      </c>
      <c r="D16" s="16"/>
      <c r="E16" s="16" t="s">
        <v>330</v>
      </c>
      <c r="F16" s="16" t="s">
        <v>331</v>
      </c>
      <c r="G16" s="16" t="s">
        <v>70</v>
      </c>
      <c r="H16" s="16">
        <v>75</v>
      </c>
      <c r="I16" s="16">
        <v>60</v>
      </c>
      <c r="J16" s="16">
        <v>116</v>
      </c>
      <c r="K16" s="16">
        <v>108</v>
      </c>
      <c r="L16" s="16">
        <v>359</v>
      </c>
      <c r="M16" s="16">
        <v>83</v>
      </c>
      <c r="N16" s="17">
        <v>88.3</v>
      </c>
      <c r="O16" s="16">
        <v>65</v>
      </c>
      <c r="P16" s="16">
        <f>M16*1.5+N16*3+O16*0.5</f>
        <v>421.9</v>
      </c>
      <c r="Q16" s="18">
        <f>(L16+P16)*0.5</f>
        <v>390.45</v>
      </c>
      <c r="R16" s="16" t="s">
        <v>66</v>
      </c>
      <c r="S16" s="16">
        <v>1</v>
      </c>
      <c r="T16" s="16" t="s">
        <v>532</v>
      </c>
      <c r="U16" s="16"/>
      <c r="V16" s="16" t="s">
        <v>115</v>
      </c>
      <c r="W16" s="16" t="s">
        <v>533</v>
      </c>
      <c r="X16" s="16" t="s">
        <v>43</v>
      </c>
    </row>
    <row r="17" spans="1:24" s="19" customFormat="1" x14ac:dyDescent="0.25">
      <c r="A17" s="16" t="s">
        <v>27</v>
      </c>
      <c r="B17" s="16" t="s">
        <v>28</v>
      </c>
      <c r="C17" s="16" t="s">
        <v>58</v>
      </c>
      <c r="D17" s="16"/>
      <c r="E17" s="16" t="s">
        <v>327</v>
      </c>
      <c r="F17" s="16" t="s">
        <v>328</v>
      </c>
      <c r="G17" s="16" t="s">
        <v>70</v>
      </c>
      <c r="H17" s="16">
        <v>66</v>
      </c>
      <c r="I17" s="16">
        <v>61</v>
      </c>
      <c r="J17" s="16">
        <v>97</v>
      </c>
      <c r="K17" s="16">
        <v>102</v>
      </c>
      <c r="L17" s="16">
        <v>326</v>
      </c>
      <c r="M17" s="16">
        <v>83</v>
      </c>
      <c r="N17" s="17">
        <v>91.3</v>
      </c>
      <c r="O17" s="16">
        <v>87</v>
      </c>
      <c r="P17" s="16">
        <f>M17*1.5+N17*3+O17*0.5</f>
        <v>441.9</v>
      </c>
      <c r="Q17" s="18">
        <f>(L17+P17)*0.5</f>
        <v>383.95</v>
      </c>
      <c r="R17" s="16" t="s">
        <v>66</v>
      </c>
      <c r="S17" s="16">
        <v>2</v>
      </c>
      <c r="T17" s="16" t="s">
        <v>532</v>
      </c>
      <c r="U17" s="16"/>
      <c r="V17" s="16" t="s">
        <v>31</v>
      </c>
      <c r="W17" s="16" t="s">
        <v>533</v>
      </c>
      <c r="X17" s="16" t="s">
        <v>43</v>
      </c>
    </row>
    <row r="18" spans="1:24" s="19" customFormat="1" x14ac:dyDescent="0.25">
      <c r="A18" s="16" t="s">
        <v>27</v>
      </c>
      <c r="B18" s="16" t="s">
        <v>28</v>
      </c>
      <c r="C18" s="16" t="s">
        <v>381</v>
      </c>
      <c r="D18" s="16"/>
      <c r="E18" s="16" t="s">
        <v>382</v>
      </c>
      <c r="F18" s="16" t="s">
        <v>383</v>
      </c>
      <c r="G18" s="16" t="s">
        <v>70</v>
      </c>
      <c r="H18" s="16">
        <v>74</v>
      </c>
      <c r="I18" s="16">
        <v>68</v>
      </c>
      <c r="J18" s="16">
        <v>121</v>
      </c>
      <c r="K18" s="16">
        <v>112</v>
      </c>
      <c r="L18" s="16">
        <v>375</v>
      </c>
      <c r="M18" s="16">
        <v>76</v>
      </c>
      <c r="N18" s="17">
        <v>82.4</v>
      </c>
      <c r="O18" s="16">
        <v>53</v>
      </c>
      <c r="P18" s="16">
        <f>M18*1.5+N18*3+O18*0.5</f>
        <v>387.70000000000005</v>
      </c>
      <c r="Q18" s="18">
        <f>(L18+P18)*0.5</f>
        <v>381.35</v>
      </c>
      <c r="R18" s="16" t="s">
        <v>66</v>
      </c>
      <c r="S18" s="16">
        <v>3</v>
      </c>
      <c r="T18" s="16" t="s">
        <v>532</v>
      </c>
      <c r="U18" s="16"/>
      <c r="V18" s="16" t="s">
        <v>115</v>
      </c>
      <c r="W18" s="16" t="s">
        <v>533</v>
      </c>
      <c r="X18" s="16" t="s">
        <v>43</v>
      </c>
    </row>
    <row r="19" spans="1:24" s="19" customFormat="1" x14ac:dyDescent="0.25">
      <c r="A19" s="16" t="s">
        <v>27</v>
      </c>
      <c r="B19" s="16" t="s">
        <v>28</v>
      </c>
      <c r="C19" s="16" t="s">
        <v>34</v>
      </c>
      <c r="D19" s="16"/>
      <c r="E19" s="16" t="s">
        <v>357</v>
      </c>
      <c r="F19" s="16" t="s">
        <v>358</v>
      </c>
      <c r="G19" s="16"/>
      <c r="H19" s="16">
        <v>58</v>
      </c>
      <c r="I19" s="16">
        <v>75</v>
      </c>
      <c r="J19" s="16">
        <v>137</v>
      </c>
      <c r="K19" s="16">
        <v>85</v>
      </c>
      <c r="L19" s="16">
        <v>355</v>
      </c>
      <c r="M19" s="16">
        <v>70</v>
      </c>
      <c r="N19" s="17">
        <v>87.1</v>
      </c>
      <c r="O19" s="16">
        <v>66</v>
      </c>
      <c r="P19" s="16">
        <f>M19*1.5+N19*3+O19*0.5</f>
        <v>399.29999999999995</v>
      </c>
      <c r="Q19" s="18">
        <f>(L19+P19)*0.5</f>
        <v>377.15</v>
      </c>
      <c r="R19" s="16" t="s">
        <v>75</v>
      </c>
      <c r="S19" s="16">
        <v>4</v>
      </c>
      <c r="T19" s="16" t="s">
        <v>532</v>
      </c>
      <c r="U19" s="16"/>
      <c r="V19" s="16" t="s">
        <v>31</v>
      </c>
      <c r="W19" s="16" t="s">
        <v>533</v>
      </c>
      <c r="X19" s="16" t="s">
        <v>43</v>
      </c>
    </row>
    <row r="20" spans="1:24" s="19" customFormat="1" x14ac:dyDescent="0.25">
      <c r="A20" s="16" t="s">
        <v>27</v>
      </c>
      <c r="B20" s="16" t="s">
        <v>28</v>
      </c>
      <c r="C20" s="16" t="s">
        <v>349</v>
      </c>
      <c r="D20" s="16"/>
      <c r="E20" s="16" t="s">
        <v>350</v>
      </c>
      <c r="F20" s="16" t="s">
        <v>351</v>
      </c>
      <c r="G20" s="16" t="s">
        <v>70</v>
      </c>
      <c r="H20" s="16">
        <v>62</v>
      </c>
      <c r="I20" s="16">
        <v>56</v>
      </c>
      <c r="J20" s="16">
        <v>111</v>
      </c>
      <c r="K20" s="16">
        <v>126</v>
      </c>
      <c r="L20" s="16">
        <v>355</v>
      </c>
      <c r="M20" s="22" t="s">
        <v>352</v>
      </c>
      <c r="N20" s="17">
        <v>84</v>
      </c>
      <c r="O20" s="22" t="s">
        <v>353</v>
      </c>
      <c r="P20" s="16">
        <f>M20*1.5+N20*3+O20*0.5</f>
        <v>393</v>
      </c>
      <c r="Q20" s="18">
        <f>(L20+P20)*0.5</f>
        <v>374</v>
      </c>
      <c r="R20" s="16" t="s">
        <v>75</v>
      </c>
      <c r="S20" s="16">
        <v>5</v>
      </c>
      <c r="T20" s="16" t="s">
        <v>532</v>
      </c>
      <c r="U20" s="16"/>
      <c r="V20" s="16" t="s">
        <v>84</v>
      </c>
      <c r="W20" s="16" t="s">
        <v>533</v>
      </c>
      <c r="X20" s="16" t="s">
        <v>43</v>
      </c>
    </row>
    <row r="21" spans="1:24" s="19" customFormat="1" x14ac:dyDescent="0.25">
      <c r="A21" s="16" t="s">
        <v>27</v>
      </c>
      <c r="B21" s="16" t="s">
        <v>28</v>
      </c>
      <c r="C21" s="16" t="s">
        <v>323</v>
      </c>
      <c r="D21" s="16"/>
      <c r="E21" s="16" t="s">
        <v>324</v>
      </c>
      <c r="F21" s="16" t="s">
        <v>325</v>
      </c>
      <c r="G21" s="16" t="s">
        <v>326</v>
      </c>
      <c r="H21" s="16">
        <v>59</v>
      </c>
      <c r="I21" s="16">
        <v>66</v>
      </c>
      <c r="J21" s="16">
        <v>110</v>
      </c>
      <c r="K21" s="16">
        <v>110</v>
      </c>
      <c r="L21" s="16">
        <v>345</v>
      </c>
      <c r="M21" s="16">
        <v>71</v>
      </c>
      <c r="N21" s="17">
        <v>87.7</v>
      </c>
      <c r="O21" s="16">
        <v>66</v>
      </c>
      <c r="P21" s="16">
        <f>M21*1.5+N21*3+O21*0.5</f>
        <v>402.6</v>
      </c>
      <c r="Q21" s="18">
        <f>(L21+P21)*0.5</f>
        <v>373.8</v>
      </c>
      <c r="R21" s="16" t="s">
        <v>75</v>
      </c>
      <c r="S21" s="16">
        <v>6</v>
      </c>
      <c r="T21" s="16" t="s">
        <v>532</v>
      </c>
      <c r="U21" s="16"/>
      <c r="V21" s="16" t="s">
        <v>196</v>
      </c>
      <c r="W21" s="16" t="s">
        <v>533</v>
      </c>
      <c r="X21" s="16" t="s">
        <v>43</v>
      </c>
    </row>
    <row r="22" spans="1:24" s="19" customFormat="1" x14ac:dyDescent="0.25">
      <c r="A22" s="16" t="s">
        <v>27</v>
      </c>
      <c r="B22" s="16" t="s">
        <v>28</v>
      </c>
      <c r="C22" s="16" t="s">
        <v>344</v>
      </c>
      <c r="D22" s="16"/>
      <c r="E22" s="16" t="s">
        <v>345</v>
      </c>
      <c r="F22" s="16" t="s">
        <v>346</v>
      </c>
      <c r="G22" s="16" t="s">
        <v>70</v>
      </c>
      <c r="H22" s="16">
        <v>61</v>
      </c>
      <c r="I22" s="16">
        <v>62</v>
      </c>
      <c r="J22" s="16">
        <v>107</v>
      </c>
      <c r="K22" s="16">
        <v>105</v>
      </c>
      <c r="L22" s="16">
        <v>335</v>
      </c>
      <c r="M22" s="16">
        <v>88</v>
      </c>
      <c r="N22" s="17">
        <v>83.6</v>
      </c>
      <c r="O22" s="16">
        <v>51</v>
      </c>
      <c r="P22" s="16">
        <f>M22*1.5+N22*3+O22*0.5</f>
        <v>408.29999999999995</v>
      </c>
      <c r="Q22" s="18">
        <f>(L22+P22)*0.5</f>
        <v>371.65</v>
      </c>
      <c r="R22" s="16" t="s">
        <v>75</v>
      </c>
      <c r="S22" s="16">
        <v>7</v>
      </c>
      <c r="T22" s="16" t="s">
        <v>532</v>
      </c>
      <c r="U22" s="16"/>
      <c r="V22" s="16" t="s">
        <v>105</v>
      </c>
      <c r="W22" s="16" t="s">
        <v>533</v>
      </c>
      <c r="X22" s="16" t="s">
        <v>43</v>
      </c>
    </row>
    <row r="23" spans="1:24" s="19" customFormat="1" x14ac:dyDescent="0.25">
      <c r="A23" s="16" t="s">
        <v>27</v>
      </c>
      <c r="B23" s="16" t="s">
        <v>28</v>
      </c>
      <c r="C23" s="16" t="s">
        <v>378</v>
      </c>
      <c r="D23" s="16"/>
      <c r="E23" s="16" t="s">
        <v>379</v>
      </c>
      <c r="F23" s="16" t="s">
        <v>380</v>
      </c>
      <c r="G23" s="16" t="s">
        <v>70</v>
      </c>
      <c r="H23" s="16">
        <v>55</v>
      </c>
      <c r="I23" s="16">
        <v>65</v>
      </c>
      <c r="J23" s="16">
        <v>110</v>
      </c>
      <c r="K23" s="16">
        <v>98</v>
      </c>
      <c r="L23" s="16">
        <v>328</v>
      </c>
      <c r="M23" s="16">
        <v>74</v>
      </c>
      <c r="N23" s="17">
        <v>86.9</v>
      </c>
      <c r="O23" s="16">
        <v>77</v>
      </c>
      <c r="P23" s="16">
        <f>M23*1.5+N23*3+O23*0.5</f>
        <v>410.20000000000005</v>
      </c>
      <c r="Q23" s="18">
        <f>(L23+P23)*0.5</f>
        <v>369.1</v>
      </c>
      <c r="R23" s="16" t="s">
        <v>66</v>
      </c>
      <c r="S23" s="16">
        <v>8</v>
      </c>
      <c r="T23" s="16" t="s">
        <v>532</v>
      </c>
      <c r="U23" s="16"/>
      <c r="V23" s="16" t="s">
        <v>138</v>
      </c>
      <c r="W23" s="16" t="s">
        <v>533</v>
      </c>
      <c r="X23" s="16" t="s">
        <v>43</v>
      </c>
    </row>
    <row r="24" spans="1:24" s="19" customFormat="1" x14ac:dyDescent="0.25">
      <c r="A24" s="16" t="s">
        <v>27</v>
      </c>
      <c r="B24" s="16" t="s">
        <v>28</v>
      </c>
      <c r="C24" s="16" t="s">
        <v>364</v>
      </c>
      <c r="D24" s="16"/>
      <c r="E24" s="16" t="s">
        <v>365</v>
      </c>
      <c r="F24" s="16" t="s">
        <v>366</v>
      </c>
      <c r="G24" s="16" t="s">
        <v>70</v>
      </c>
      <c r="H24" s="16">
        <v>63</v>
      </c>
      <c r="I24" s="16">
        <v>64</v>
      </c>
      <c r="J24" s="16">
        <v>88</v>
      </c>
      <c r="K24" s="16">
        <v>95</v>
      </c>
      <c r="L24" s="16">
        <v>310</v>
      </c>
      <c r="M24" s="16">
        <v>88</v>
      </c>
      <c r="N24" s="17">
        <v>85.7</v>
      </c>
      <c r="O24" s="16">
        <v>75</v>
      </c>
      <c r="P24" s="16">
        <f>M24*1.5+N24*3+O24*0.5</f>
        <v>426.6</v>
      </c>
      <c r="Q24" s="18">
        <f>(L24+P24)*0.5</f>
        <v>368.3</v>
      </c>
      <c r="R24" s="16" t="s">
        <v>66</v>
      </c>
      <c r="S24" s="16">
        <v>9</v>
      </c>
      <c r="T24" s="16" t="s">
        <v>532</v>
      </c>
      <c r="U24" s="16"/>
      <c r="V24" s="16" t="s">
        <v>196</v>
      </c>
      <c r="W24" s="16" t="s">
        <v>533</v>
      </c>
      <c r="X24" s="16" t="s">
        <v>43</v>
      </c>
    </row>
    <row r="25" spans="1:24" s="19" customFormat="1" x14ac:dyDescent="0.25">
      <c r="A25" s="16" t="s">
        <v>27</v>
      </c>
      <c r="B25" s="16" t="s">
        <v>28</v>
      </c>
      <c r="C25" s="16" t="s">
        <v>369</v>
      </c>
      <c r="D25" s="16"/>
      <c r="E25" s="16" t="s">
        <v>370</v>
      </c>
      <c r="F25" s="16" t="s">
        <v>371</v>
      </c>
      <c r="G25" s="16"/>
      <c r="H25" s="16">
        <v>72</v>
      </c>
      <c r="I25" s="16">
        <v>64</v>
      </c>
      <c r="J25" s="16">
        <v>105</v>
      </c>
      <c r="K25" s="16">
        <v>75</v>
      </c>
      <c r="L25" s="16">
        <v>316</v>
      </c>
      <c r="M25" s="16">
        <v>87</v>
      </c>
      <c r="N25" s="17">
        <v>83.3</v>
      </c>
      <c r="O25" s="16">
        <v>65</v>
      </c>
      <c r="P25" s="16">
        <f>M25*1.5+N25*3+O25*0.5</f>
        <v>412.9</v>
      </c>
      <c r="Q25" s="18">
        <f>(L25+P25)*0.5</f>
        <v>364.45</v>
      </c>
      <c r="R25" s="16" t="s">
        <v>66</v>
      </c>
      <c r="S25" s="16">
        <v>10</v>
      </c>
      <c r="T25" s="16" t="s">
        <v>532</v>
      </c>
      <c r="U25" s="16"/>
      <c r="V25" s="16" t="s">
        <v>372</v>
      </c>
      <c r="W25" s="16" t="s">
        <v>533</v>
      </c>
      <c r="X25" s="16" t="s">
        <v>43</v>
      </c>
    </row>
    <row r="26" spans="1:24" s="19" customFormat="1" x14ac:dyDescent="0.25">
      <c r="A26" s="16" t="s">
        <v>27</v>
      </c>
      <c r="B26" s="16" t="s">
        <v>28</v>
      </c>
      <c r="C26" s="16" t="s">
        <v>338</v>
      </c>
      <c r="D26" s="16"/>
      <c r="E26" s="16" t="s">
        <v>339</v>
      </c>
      <c r="F26" s="16" t="s">
        <v>340</v>
      </c>
      <c r="G26" s="16"/>
      <c r="H26" s="16">
        <v>60</v>
      </c>
      <c r="I26" s="16">
        <v>58</v>
      </c>
      <c r="J26" s="16">
        <v>109</v>
      </c>
      <c r="K26" s="16">
        <v>92</v>
      </c>
      <c r="L26" s="16">
        <v>319</v>
      </c>
      <c r="M26" s="16">
        <v>90</v>
      </c>
      <c r="N26" s="17">
        <v>82</v>
      </c>
      <c r="O26" s="16">
        <v>56</v>
      </c>
      <c r="P26" s="16">
        <f>M26*1.5+N26*3+O26*0.5</f>
        <v>409</v>
      </c>
      <c r="Q26" s="18">
        <f>(L26+P26)*0.5</f>
        <v>364</v>
      </c>
      <c r="R26" s="16" t="s">
        <v>75</v>
      </c>
      <c r="S26" s="16">
        <v>11</v>
      </c>
      <c r="T26" s="16" t="s">
        <v>532</v>
      </c>
      <c r="U26" s="16"/>
      <c r="V26" s="16" t="str">
        <f>[1]一志愿!V75</f>
        <v>合肥东方英才人才有限公司</v>
      </c>
      <c r="W26" s="16" t="s">
        <v>533</v>
      </c>
      <c r="X26" s="16" t="s">
        <v>43</v>
      </c>
    </row>
    <row r="27" spans="1:24" s="19" customFormat="1" x14ac:dyDescent="0.25">
      <c r="A27" s="16" t="s">
        <v>27</v>
      </c>
      <c r="B27" s="16" t="s">
        <v>28</v>
      </c>
      <c r="C27" s="16" t="s">
        <v>373</v>
      </c>
      <c r="D27" s="16"/>
      <c r="E27" s="16" t="s">
        <v>374</v>
      </c>
      <c r="F27" s="16" t="s">
        <v>375</v>
      </c>
      <c r="G27" s="16"/>
      <c r="H27" s="16">
        <v>66</v>
      </c>
      <c r="I27" s="16">
        <v>60</v>
      </c>
      <c r="J27" s="16">
        <v>126</v>
      </c>
      <c r="K27" s="16">
        <v>75</v>
      </c>
      <c r="L27" s="16">
        <v>327</v>
      </c>
      <c r="M27" s="16">
        <v>72</v>
      </c>
      <c r="N27" s="17">
        <v>86.3</v>
      </c>
      <c r="O27" s="16">
        <v>62</v>
      </c>
      <c r="P27" s="16">
        <f>M27*1.5+N27*3+O27*0.5</f>
        <v>397.9</v>
      </c>
      <c r="Q27" s="18">
        <f>(L27+P27)*0.5</f>
        <v>362.45</v>
      </c>
      <c r="R27" s="16" t="s">
        <v>75</v>
      </c>
      <c r="S27" s="16">
        <v>12</v>
      </c>
      <c r="T27" s="16" t="s">
        <v>532</v>
      </c>
      <c r="U27" s="16"/>
      <c r="V27" s="16" t="str">
        <f>[1]一志愿!V61</f>
        <v>兰州交通大学</v>
      </c>
      <c r="W27" s="16" t="s">
        <v>533</v>
      </c>
      <c r="X27" s="16" t="s">
        <v>43</v>
      </c>
    </row>
    <row r="28" spans="1:24" s="19" customFormat="1" x14ac:dyDescent="0.25">
      <c r="A28" s="16" t="s">
        <v>27</v>
      </c>
      <c r="B28" s="16" t="s">
        <v>28</v>
      </c>
      <c r="C28" s="16" t="s">
        <v>381</v>
      </c>
      <c r="D28" s="16"/>
      <c r="E28" s="16" t="s">
        <v>384</v>
      </c>
      <c r="F28" s="16" t="s">
        <v>385</v>
      </c>
      <c r="G28" s="16" t="s">
        <v>70</v>
      </c>
      <c r="H28" s="16">
        <v>62</v>
      </c>
      <c r="I28" s="16">
        <v>62</v>
      </c>
      <c r="J28" s="16">
        <v>109</v>
      </c>
      <c r="K28" s="16">
        <v>136</v>
      </c>
      <c r="L28" s="16">
        <v>369</v>
      </c>
      <c r="M28" s="16">
        <v>60</v>
      </c>
      <c r="N28" s="17">
        <v>81.7</v>
      </c>
      <c r="O28" s="16">
        <v>39</v>
      </c>
      <c r="P28" s="16">
        <f>M28*1.5+N28*3+O28*0.5</f>
        <v>354.6</v>
      </c>
      <c r="Q28" s="18">
        <f>(L28+P28)*0.5</f>
        <v>361.8</v>
      </c>
      <c r="R28" s="16" t="s">
        <v>75</v>
      </c>
      <c r="S28" s="16">
        <v>13</v>
      </c>
      <c r="T28" s="16" t="s">
        <v>532</v>
      </c>
      <c r="U28" s="16"/>
      <c r="V28" s="16" t="s">
        <v>84</v>
      </c>
      <c r="W28" s="16" t="s">
        <v>533</v>
      </c>
      <c r="X28" s="16" t="s">
        <v>43</v>
      </c>
    </row>
    <row r="29" spans="1:24" s="19" customFormat="1" x14ac:dyDescent="0.25">
      <c r="A29" s="16" t="s">
        <v>27</v>
      </c>
      <c r="B29" s="16" t="s">
        <v>28</v>
      </c>
      <c r="C29" s="16" t="s">
        <v>334</v>
      </c>
      <c r="D29" s="16"/>
      <c r="E29" s="16" t="s">
        <v>335</v>
      </c>
      <c r="F29" s="16" t="s">
        <v>336</v>
      </c>
      <c r="G29" s="16" t="s">
        <v>326</v>
      </c>
      <c r="H29" s="16">
        <v>57</v>
      </c>
      <c r="I29" s="16">
        <v>60</v>
      </c>
      <c r="J29" s="16">
        <v>96</v>
      </c>
      <c r="K29" s="16">
        <v>103</v>
      </c>
      <c r="L29" s="16">
        <v>316</v>
      </c>
      <c r="M29" s="16">
        <v>70</v>
      </c>
      <c r="N29" s="17">
        <v>85.6</v>
      </c>
      <c r="O29" s="16">
        <v>76</v>
      </c>
      <c r="P29" s="16">
        <f>M29*1.5+N29*3+O29*0.5</f>
        <v>399.79999999999995</v>
      </c>
      <c r="Q29" s="18">
        <f>(L29+P29)*0.5</f>
        <v>357.9</v>
      </c>
      <c r="R29" s="16" t="s">
        <v>66</v>
      </c>
      <c r="S29" s="16">
        <v>14</v>
      </c>
      <c r="T29" s="16" t="s">
        <v>532</v>
      </c>
      <c r="U29" s="16"/>
      <c r="V29" s="16" t="s">
        <v>337</v>
      </c>
      <c r="W29" s="16" t="s">
        <v>533</v>
      </c>
      <c r="X29" s="16" t="s">
        <v>43</v>
      </c>
    </row>
    <row r="30" spans="1:24" s="19" customFormat="1" x14ac:dyDescent="0.25">
      <c r="A30" s="16" t="s">
        <v>27</v>
      </c>
      <c r="B30" s="16" t="s">
        <v>28</v>
      </c>
      <c r="C30" s="16" t="s">
        <v>373</v>
      </c>
      <c r="D30" s="16"/>
      <c r="E30" s="16" t="s">
        <v>376</v>
      </c>
      <c r="F30" s="16" t="s">
        <v>377</v>
      </c>
      <c r="G30" s="16"/>
      <c r="H30" s="16">
        <v>64</v>
      </c>
      <c r="I30" s="16">
        <v>55</v>
      </c>
      <c r="J30" s="16">
        <v>97</v>
      </c>
      <c r="K30" s="16">
        <v>89</v>
      </c>
      <c r="L30" s="16">
        <v>305</v>
      </c>
      <c r="M30" s="16">
        <v>86</v>
      </c>
      <c r="N30" s="17">
        <v>83.4</v>
      </c>
      <c r="O30" s="16">
        <v>60</v>
      </c>
      <c r="P30" s="16">
        <f>M30*1.5+N30*3+O30*0.5</f>
        <v>409.20000000000005</v>
      </c>
      <c r="Q30" s="18">
        <f>(L30+P30)*0.5</f>
        <v>357.1</v>
      </c>
      <c r="R30" s="16"/>
      <c r="S30" s="16">
        <v>15</v>
      </c>
      <c r="T30" s="16" t="s">
        <v>532</v>
      </c>
      <c r="U30" s="16"/>
      <c r="V30" s="16" t="str">
        <f>V27</f>
        <v>兰州交通大学</v>
      </c>
      <c r="W30" s="16" t="s">
        <v>533</v>
      </c>
      <c r="X30" s="16" t="s">
        <v>43</v>
      </c>
    </row>
    <row r="31" spans="1:24" s="19" customFormat="1" x14ac:dyDescent="0.25">
      <c r="A31" s="16" t="s">
        <v>27</v>
      </c>
      <c r="B31" s="16" t="s">
        <v>28</v>
      </c>
      <c r="C31" s="16" t="s">
        <v>359</v>
      </c>
      <c r="D31" s="16"/>
      <c r="E31" s="16" t="s">
        <v>360</v>
      </c>
      <c r="F31" s="16" t="s">
        <v>361</v>
      </c>
      <c r="G31" s="16" t="s">
        <v>70</v>
      </c>
      <c r="H31" s="16">
        <v>59</v>
      </c>
      <c r="I31" s="16">
        <v>67</v>
      </c>
      <c r="J31" s="16">
        <v>71</v>
      </c>
      <c r="K31" s="16">
        <v>114</v>
      </c>
      <c r="L31" s="16">
        <v>311</v>
      </c>
      <c r="M31" s="16">
        <v>93</v>
      </c>
      <c r="N31" s="17">
        <v>80.2</v>
      </c>
      <c r="O31" s="16">
        <v>46</v>
      </c>
      <c r="P31" s="16">
        <f>M31*1.5+N31*3+O31*0.5</f>
        <v>403.1</v>
      </c>
      <c r="Q31" s="18">
        <f>(L31+P31)*0.5</f>
        <v>357.05</v>
      </c>
      <c r="R31" s="16" t="s">
        <v>75</v>
      </c>
      <c r="S31" s="16">
        <v>16</v>
      </c>
      <c r="T31" s="16" t="s">
        <v>532</v>
      </c>
      <c r="U31" s="16"/>
      <c r="V31" s="16" t="s">
        <v>31</v>
      </c>
      <c r="W31" s="16" t="s">
        <v>533</v>
      </c>
      <c r="X31" s="16" t="s">
        <v>43</v>
      </c>
    </row>
    <row r="32" spans="1:24" s="19" customFormat="1" x14ac:dyDescent="0.25">
      <c r="A32" s="16" t="s">
        <v>27</v>
      </c>
      <c r="B32" s="16" t="s">
        <v>28</v>
      </c>
      <c r="C32" s="16" t="s">
        <v>329</v>
      </c>
      <c r="D32" s="16"/>
      <c r="E32" s="16" t="s">
        <v>332</v>
      </c>
      <c r="F32" s="16" t="s">
        <v>333</v>
      </c>
      <c r="G32" s="16"/>
      <c r="H32" s="16">
        <v>59</v>
      </c>
      <c r="I32" s="16">
        <v>59</v>
      </c>
      <c r="J32" s="16">
        <v>93</v>
      </c>
      <c r="K32" s="16">
        <v>87</v>
      </c>
      <c r="L32" s="16">
        <v>298</v>
      </c>
      <c r="M32" s="16">
        <v>89</v>
      </c>
      <c r="N32" s="17">
        <v>86.4</v>
      </c>
      <c r="O32" s="16">
        <v>41</v>
      </c>
      <c r="P32" s="16">
        <f>M32*1.5+N32*3+O32*0.5</f>
        <v>413.20000000000005</v>
      </c>
      <c r="Q32" s="18">
        <f>(L32+P32)*0.5</f>
        <v>355.6</v>
      </c>
      <c r="R32" s="16" t="s">
        <v>75</v>
      </c>
      <c r="S32" s="16">
        <v>17</v>
      </c>
      <c r="T32" s="16" t="s">
        <v>532</v>
      </c>
      <c r="U32" s="16"/>
      <c r="V32" s="16" t="str">
        <f>[1]一志愿!V113</f>
        <v>西北农林科技大学</v>
      </c>
      <c r="W32" s="16" t="s">
        <v>533</v>
      </c>
      <c r="X32" s="16" t="s">
        <v>43</v>
      </c>
    </row>
    <row r="33" spans="1:24" s="19" customFormat="1" x14ac:dyDescent="0.25">
      <c r="A33" s="16" t="s">
        <v>27</v>
      </c>
      <c r="B33" s="16" t="s">
        <v>28</v>
      </c>
      <c r="C33" s="16" t="s">
        <v>364</v>
      </c>
      <c r="D33" s="16"/>
      <c r="E33" s="16" t="s">
        <v>367</v>
      </c>
      <c r="F33" s="16" t="s">
        <v>368</v>
      </c>
      <c r="G33" s="16" t="s">
        <v>70</v>
      </c>
      <c r="H33" s="16">
        <v>71</v>
      </c>
      <c r="I33" s="16">
        <v>68</v>
      </c>
      <c r="J33" s="16">
        <v>86</v>
      </c>
      <c r="K33" s="16">
        <v>71</v>
      </c>
      <c r="L33" s="16">
        <v>296</v>
      </c>
      <c r="M33" s="16">
        <v>85</v>
      </c>
      <c r="N33" s="17">
        <v>86.3</v>
      </c>
      <c r="O33" s="16">
        <v>55</v>
      </c>
      <c r="P33" s="16">
        <f>M33*1.5+N33*3+O33*0.5</f>
        <v>413.9</v>
      </c>
      <c r="Q33" s="18">
        <f>(L33+P33)*0.5</f>
        <v>354.95</v>
      </c>
      <c r="R33" s="16" t="s">
        <v>75</v>
      </c>
      <c r="S33" s="16">
        <v>18</v>
      </c>
      <c r="T33" s="16" t="s">
        <v>532</v>
      </c>
      <c r="U33" s="16"/>
      <c r="V33" s="16" t="s">
        <v>31</v>
      </c>
      <c r="W33" s="16" t="s">
        <v>533</v>
      </c>
      <c r="X33" s="16" t="s">
        <v>43</v>
      </c>
    </row>
    <row r="34" spans="1:24" s="19" customFormat="1" x14ac:dyDescent="0.25">
      <c r="A34" s="16" t="s">
        <v>27</v>
      </c>
      <c r="B34" s="16" t="s">
        <v>28</v>
      </c>
      <c r="C34" s="16" t="s">
        <v>341</v>
      </c>
      <c r="D34" s="16"/>
      <c r="E34" s="16" t="s">
        <v>342</v>
      </c>
      <c r="F34" s="16" t="s">
        <v>343</v>
      </c>
      <c r="G34" s="16"/>
      <c r="H34" s="16">
        <v>62</v>
      </c>
      <c r="I34" s="16">
        <v>55</v>
      </c>
      <c r="J34" s="16">
        <v>101</v>
      </c>
      <c r="K34" s="16">
        <v>92</v>
      </c>
      <c r="L34" s="16">
        <v>310</v>
      </c>
      <c r="M34" s="16">
        <v>80</v>
      </c>
      <c r="N34" s="17">
        <v>86.6</v>
      </c>
      <c r="O34" s="16">
        <v>32</v>
      </c>
      <c r="P34" s="16">
        <f>M34*1.5+N34*3+O34*0.5</f>
        <v>395.79999999999995</v>
      </c>
      <c r="Q34" s="18">
        <f>(L34+P34)*0.5</f>
        <v>352.9</v>
      </c>
      <c r="R34" s="16"/>
      <c r="S34" s="16">
        <v>19</v>
      </c>
      <c r="T34" s="16" t="s">
        <v>532</v>
      </c>
      <c r="U34" s="16"/>
      <c r="V34" s="16" t="str">
        <f>[1]一志愿!V92</f>
        <v>青岛农业大学</v>
      </c>
      <c r="W34" s="16" t="s">
        <v>533</v>
      </c>
      <c r="X34" s="16" t="s">
        <v>43</v>
      </c>
    </row>
    <row r="35" spans="1:24" s="19" customFormat="1" x14ac:dyDescent="0.25">
      <c r="A35" s="16" t="s">
        <v>27</v>
      </c>
      <c r="B35" s="16" t="s">
        <v>28</v>
      </c>
      <c r="C35" s="16" t="s">
        <v>40</v>
      </c>
      <c r="D35" s="16"/>
      <c r="E35" s="16" t="s">
        <v>347</v>
      </c>
      <c r="F35" s="16" t="s">
        <v>348</v>
      </c>
      <c r="G35" s="16"/>
      <c r="H35" s="16">
        <v>56</v>
      </c>
      <c r="I35" s="16">
        <v>60</v>
      </c>
      <c r="J35" s="16">
        <v>122</v>
      </c>
      <c r="K35" s="16">
        <v>67</v>
      </c>
      <c r="L35" s="16">
        <v>305</v>
      </c>
      <c r="M35" s="16">
        <v>78</v>
      </c>
      <c r="N35" s="17">
        <v>85.6</v>
      </c>
      <c r="O35" s="16">
        <v>52</v>
      </c>
      <c r="P35" s="16">
        <f>M35*1.5+N35*3+O35*0.5</f>
        <v>399.79999999999995</v>
      </c>
      <c r="Q35" s="18">
        <f>(L35+P35)*0.5</f>
        <v>352.4</v>
      </c>
      <c r="R35" s="16"/>
      <c r="S35" s="16">
        <v>20</v>
      </c>
      <c r="T35" s="16" t="s">
        <v>532</v>
      </c>
      <c r="U35" s="16"/>
      <c r="V35" s="16" t="str">
        <f>[1]一志愿!V104</f>
        <v>内蒙古大学</v>
      </c>
      <c r="W35" s="16" t="s">
        <v>533</v>
      </c>
      <c r="X35" s="16" t="s">
        <v>43</v>
      </c>
    </row>
    <row r="36" spans="1:24" s="19" customFormat="1" x14ac:dyDescent="0.25">
      <c r="A36" s="16" t="s">
        <v>27</v>
      </c>
      <c r="B36" s="16" t="s">
        <v>28</v>
      </c>
      <c r="C36" s="16" t="s">
        <v>341</v>
      </c>
      <c r="D36" s="16"/>
      <c r="E36" s="16" t="s">
        <v>362</v>
      </c>
      <c r="F36" s="16" t="s">
        <v>363</v>
      </c>
      <c r="G36" s="16"/>
      <c r="H36" s="16">
        <v>63</v>
      </c>
      <c r="I36" s="16">
        <v>54</v>
      </c>
      <c r="J36" s="16">
        <v>113</v>
      </c>
      <c r="K36" s="16">
        <v>83</v>
      </c>
      <c r="L36" s="16">
        <v>313</v>
      </c>
      <c r="M36" s="16">
        <v>73</v>
      </c>
      <c r="N36" s="17">
        <v>86.4</v>
      </c>
      <c r="O36" s="16">
        <v>46</v>
      </c>
      <c r="P36" s="16">
        <f>M36*1.5+N36*3+O36*0.5</f>
        <v>391.70000000000005</v>
      </c>
      <c r="Q36" s="18">
        <f>(L36+P36)*0.5</f>
        <v>352.35</v>
      </c>
      <c r="R36" s="16" t="s">
        <v>75</v>
      </c>
      <c r="S36" s="16">
        <v>21</v>
      </c>
      <c r="T36" s="16" t="s">
        <v>532</v>
      </c>
      <c r="U36" s="16"/>
      <c r="V36" s="16" t="str">
        <f>[1]一志愿!V87</f>
        <v>新乡市招生办公室</v>
      </c>
      <c r="W36" s="16" t="s">
        <v>533</v>
      </c>
      <c r="X36" s="16" t="s">
        <v>43</v>
      </c>
    </row>
    <row r="37" spans="1:24" s="19" customFormat="1" x14ac:dyDescent="0.25">
      <c r="A37" s="16" t="s">
        <v>27</v>
      </c>
      <c r="B37" s="16" t="s">
        <v>28</v>
      </c>
      <c r="C37" s="16" t="s">
        <v>349</v>
      </c>
      <c r="D37" s="16"/>
      <c r="E37" s="22">
        <v>412196551</v>
      </c>
      <c r="F37" s="16" t="s">
        <v>354</v>
      </c>
      <c r="G37" s="16" t="s">
        <v>70</v>
      </c>
      <c r="H37" s="16">
        <v>64</v>
      </c>
      <c r="I37" s="16">
        <v>59</v>
      </c>
      <c r="J37" s="16">
        <v>100</v>
      </c>
      <c r="K37" s="16">
        <v>102</v>
      </c>
      <c r="L37" s="16">
        <v>325</v>
      </c>
      <c r="M37" s="16" t="s">
        <v>355</v>
      </c>
      <c r="N37" s="17">
        <v>82.1</v>
      </c>
      <c r="O37" s="16" t="s">
        <v>356</v>
      </c>
      <c r="P37" s="16">
        <f>M37*1.5+N37*3+O37*0.5</f>
        <v>374.79999999999995</v>
      </c>
      <c r="Q37" s="18">
        <f>(L37+P37)*0.5</f>
        <v>349.9</v>
      </c>
      <c r="R37" s="16" t="s">
        <v>75</v>
      </c>
      <c r="S37" s="16">
        <v>22</v>
      </c>
      <c r="T37" s="16" t="s">
        <v>532</v>
      </c>
      <c r="U37" s="16"/>
      <c r="V37" s="16" t="s">
        <v>115</v>
      </c>
      <c r="W37" s="16" t="s">
        <v>533</v>
      </c>
      <c r="X37" s="16" t="s">
        <v>43</v>
      </c>
    </row>
    <row r="38" spans="1:24" s="19" customFormat="1" x14ac:dyDescent="0.25">
      <c r="A38" s="16" t="s">
        <v>27</v>
      </c>
      <c r="B38" s="16" t="s">
        <v>28</v>
      </c>
      <c r="C38" s="16" t="s">
        <v>67</v>
      </c>
      <c r="D38" s="16"/>
      <c r="E38" s="16" t="s">
        <v>68</v>
      </c>
      <c r="F38" s="16" t="s">
        <v>69</v>
      </c>
      <c r="G38" s="16" t="s">
        <v>70</v>
      </c>
      <c r="H38" s="16">
        <v>66</v>
      </c>
      <c r="I38" s="16">
        <v>60</v>
      </c>
      <c r="J38" s="16">
        <v>100</v>
      </c>
      <c r="K38" s="16">
        <v>103</v>
      </c>
      <c r="L38" s="16">
        <v>329</v>
      </c>
      <c r="M38" s="16">
        <v>87</v>
      </c>
      <c r="N38" s="17">
        <v>82</v>
      </c>
      <c r="O38" s="16">
        <v>60</v>
      </c>
      <c r="P38" s="16">
        <f>M38*1.5+N38*3+O38*0.5</f>
        <v>406.5</v>
      </c>
      <c r="Q38" s="18">
        <f>(L38+P38)*0.5</f>
        <v>367.75</v>
      </c>
      <c r="R38" s="16" t="s">
        <v>66</v>
      </c>
      <c r="S38" s="16">
        <v>2</v>
      </c>
      <c r="T38" s="16" t="s">
        <v>532</v>
      </c>
      <c r="U38" s="16"/>
      <c r="V38" s="16" t="s">
        <v>71</v>
      </c>
      <c r="W38" s="16" t="s">
        <v>533</v>
      </c>
      <c r="X38" s="16" t="s">
        <v>39</v>
      </c>
    </row>
    <row r="39" spans="1:24" s="19" customFormat="1" x14ac:dyDescent="0.25">
      <c r="A39" s="16" t="s">
        <v>27</v>
      </c>
      <c r="B39" s="16" t="s">
        <v>28</v>
      </c>
      <c r="C39" s="16" t="s">
        <v>72</v>
      </c>
      <c r="D39" s="16"/>
      <c r="E39" s="16" t="s">
        <v>73</v>
      </c>
      <c r="F39" s="16" t="s">
        <v>74</v>
      </c>
      <c r="G39" s="16"/>
      <c r="H39" s="16">
        <v>72</v>
      </c>
      <c r="I39" s="16">
        <v>50</v>
      </c>
      <c r="J39" s="16">
        <v>117</v>
      </c>
      <c r="K39" s="16">
        <v>79</v>
      </c>
      <c r="L39" s="16">
        <v>318</v>
      </c>
      <c r="M39" s="16">
        <v>83</v>
      </c>
      <c r="N39" s="17">
        <v>87.1</v>
      </c>
      <c r="O39" s="16">
        <v>54</v>
      </c>
      <c r="P39" s="16">
        <f>M39*1.5+N39*3+O39*0.5</f>
        <v>412.79999999999995</v>
      </c>
      <c r="Q39" s="18">
        <f>(L39+P39)*0.5</f>
        <v>365.4</v>
      </c>
      <c r="R39" s="16" t="s">
        <v>75</v>
      </c>
      <c r="S39" s="16">
        <v>3</v>
      </c>
      <c r="T39" s="16" t="s">
        <v>532</v>
      </c>
      <c r="U39" s="16"/>
      <c r="V39" s="16" t="s">
        <v>31</v>
      </c>
      <c r="W39" s="16" t="s">
        <v>533</v>
      </c>
      <c r="X39" s="16" t="s">
        <v>39</v>
      </c>
    </row>
    <row r="40" spans="1:24" s="19" customFormat="1" x14ac:dyDescent="0.25">
      <c r="A40" s="16" t="s">
        <v>27</v>
      </c>
      <c r="B40" s="16" t="s">
        <v>28</v>
      </c>
      <c r="C40" s="16" t="s">
        <v>72</v>
      </c>
      <c r="D40" s="16"/>
      <c r="E40" s="16" t="s">
        <v>76</v>
      </c>
      <c r="F40" s="16" t="s">
        <v>77</v>
      </c>
      <c r="G40" s="16"/>
      <c r="H40" s="16">
        <v>62</v>
      </c>
      <c r="I40" s="16">
        <v>56</v>
      </c>
      <c r="J40" s="16">
        <v>132</v>
      </c>
      <c r="K40" s="16">
        <v>83</v>
      </c>
      <c r="L40" s="16">
        <v>333</v>
      </c>
      <c r="M40" s="16">
        <v>75</v>
      </c>
      <c r="N40" s="17">
        <v>86.3</v>
      </c>
      <c r="O40" s="16">
        <v>51</v>
      </c>
      <c r="P40" s="16">
        <f>M40*1.5+N40*3+O40*0.5</f>
        <v>396.9</v>
      </c>
      <c r="Q40" s="18">
        <f>(L40+P40)*0.5</f>
        <v>364.95</v>
      </c>
      <c r="R40" s="16"/>
      <c r="S40" s="16">
        <v>4</v>
      </c>
      <c r="T40" s="16" t="s">
        <v>532</v>
      </c>
      <c r="U40" s="16"/>
      <c r="V40" s="16" t="s">
        <v>78</v>
      </c>
      <c r="W40" s="16" t="s">
        <v>533</v>
      </c>
      <c r="X40" s="16" t="s">
        <v>39</v>
      </c>
    </row>
    <row r="41" spans="1:24" s="19" customFormat="1" x14ac:dyDescent="0.25">
      <c r="A41" s="16" t="s">
        <v>27</v>
      </c>
      <c r="B41" s="16" t="s">
        <v>28</v>
      </c>
      <c r="C41" s="16" t="s">
        <v>60</v>
      </c>
      <c r="D41" s="16"/>
      <c r="E41" s="16" t="s">
        <v>79</v>
      </c>
      <c r="F41" s="16" t="s">
        <v>80</v>
      </c>
      <c r="G41" s="16"/>
      <c r="H41" s="16">
        <v>54</v>
      </c>
      <c r="I41" s="16">
        <v>42</v>
      </c>
      <c r="J41" s="16">
        <v>140</v>
      </c>
      <c r="K41" s="16">
        <v>90</v>
      </c>
      <c r="L41" s="16">
        <v>326</v>
      </c>
      <c r="M41" s="16">
        <v>82</v>
      </c>
      <c r="N41" s="17">
        <v>85</v>
      </c>
      <c r="O41" s="16">
        <v>51</v>
      </c>
      <c r="P41" s="16">
        <f>M41*1.5+N41*3+O41*0.5</f>
        <v>403.5</v>
      </c>
      <c r="Q41" s="18">
        <f>(L41+P41)*0.5</f>
        <v>364.75</v>
      </c>
      <c r="R41" s="16" t="s">
        <v>75</v>
      </c>
      <c r="S41" s="16">
        <v>5</v>
      </c>
      <c r="T41" s="16" t="s">
        <v>532</v>
      </c>
      <c r="U41" s="16"/>
      <c r="V41" s="16" t="s">
        <v>81</v>
      </c>
      <c r="W41" s="16" t="s">
        <v>533</v>
      </c>
      <c r="X41" s="16" t="s">
        <v>39</v>
      </c>
    </row>
    <row r="42" spans="1:24" s="19" customFormat="1" x14ac:dyDescent="0.25">
      <c r="A42" s="16" t="s">
        <v>27</v>
      </c>
      <c r="B42" s="16" t="s">
        <v>28</v>
      </c>
      <c r="C42" s="16" t="s">
        <v>44</v>
      </c>
      <c r="D42" s="16"/>
      <c r="E42" s="16" t="s">
        <v>82</v>
      </c>
      <c r="F42" s="16" t="s">
        <v>83</v>
      </c>
      <c r="G42" s="16"/>
      <c r="H42" s="16">
        <v>63</v>
      </c>
      <c r="I42" s="16">
        <v>59</v>
      </c>
      <c r="J42" s="16">
        <v>118</v>
      </c>
      <c r="K42" s="16">
        <v>89</v>
      </c>
      <c r="L42" s="16">
        <v>329</v>
      </c>
      <c r="M42" s="16">
        <v>69</v>
      </c>
      <c r="N42" s="17">
        <v>86</v>
      </c>
      <c r="O42" s="16">
        <v>58</v>
      </c>
      <c r="P42" s="16">
        <f>M42*1.5+N42*3+O42*0.5</f>
        <v>390.5</v>
      </c>
      <c r="Q42" s="18">
        <f>(L42+P42)*0.5</f>
        <v>359.75</v>
      </c>
      <c r="R42" s="16" t="s">
        <v>75</v>
      </c>
      <c r="S42" s="16">
        <v>6</v>
      </c>
      <c r="T42" s="16" t="s">
        <v>532</v>
      </c>
      <c r="U42" s="16"/>
      <c r="V42" s="16" t="s">
        <v>84</v>
      </c>
      <c r="W42" s="16" t="s">
        <v>533</v>
      </c>
      <c r="X42" s="16" t="s">
        <v>39</v>
      </c>
    </row>
    <row r="43" spans="1:24" s="19" customFormat="1" x14ac:dyDescent="0.25">
      <c r="A43" s="16" t="s">
        <v>27</v>
      </c>
      <c r="B43" s="16" t="s">
        <v>28</v>
      </c>
      <c r="C43" s="16" t="s">
        <v>60</v>
      </c>
      <c r="D43" s="16"/>
      <c r="E43" s="16" t="s">
        <v>64</v>
      </c>
      <c r="F43" s="16" t="s">
        <v>65</v>
      </c>
      <c r="G43" s="16"/>
      <c r="H43" s="16">
        <v>73</v>
      </c>
      <c r="I43" s="16">
        <v>60</v>
      </c>
      <c r="J43" s="16">
        <v>124</v>
      </c>
      <c r="K43" s="16">
        <v>90</v>
      </c>
      <c r="L43" s="16">
        <v>347</v>
      </c>
      <c r="M43" s="16">
        <v>85</v>
      </c>
      <c r="N43" s="17">
        <v>89.3</v>
      </c>
      <c r="O43" s="16">
        <v>83</v>
      </c>
      <c r="P43" s="16">
        <f>M94*1.5+N94*3+O94*0.5</f>
        <v>384.79</v>
      </c>
      <c r="Q43" s="18">
        <f>(L43+P43)*0.5</f>
        <v>365.89499999999998</v>
      </c>
      <c r="R43" s="16" t="s">
        <v>66</v>
      </c>
      <c r="S43" s="16">
        <v>1</v>
      </c>
      <c r="T43" s="16" t="s">
        <v>532</v>
      </c>
      <c r="U43" s="16"/>
      <c r="V43" s="16" t="s">
        <v>31</v>
      </c>
      <c r="W43" s="16" t="s">
        <v>533</v>
      </c>
      <c r="X43" s="16" t="s">
        <v>39</v>
      </c>
    </row>
    <row r="44" spans="1:24" s="19" customFormat="1" x14ac:dyDescent="0.25">
      <c r="A44" s="16" t="s">
        <v>27</v>
      </c>
      <c r="B44" s="16" t="s">
        <v>28</v>
      </c>
      <c r="C44" s="16" t="s">
        <v>67</v>
      </c>
      <c r="D44" s="16"/>
      <c r="E44" s="16" t="s">
        <v>85</v>
      </c>
      <c r="F44" s="16" t="s">
        <v>86</v>
      </c>
      <c r="G44" s="16" t="s">
        <v>70</v>
      </c>
      <c r="H44" s="16">
        <v>59</v>
      </c>
      <c r="I44" s="16">
        <v>63</v>
      </c>
      <c r="J44" s="16">
        <v>100</v>
      </c>
      <c r="K44" s="16">
        <v>75</v>
      </c>
      <c r="L44" s="16">
        <v>297</v>
      </c>
      <c r="M44" s="16">
        <v>77</v>
      </c>
      <c r="N44" s="17">
        <v>82.7</v>
      </c>
      <c r="O44" s="16">
        <v>84</v>
      </c>
      <c r="P44" s="16">
        <f>M44*1.5+N44*3+O44*0.5</f>
        <v>405.6</v>
      </c>
      <c r="Q44" s="18">
        <f>(L44+P44)*0.5</f>
        <v>351.3</v>
      </c>
      <c r="R44" s="16" t="s">
        <v>66</v>
      </c>
      <c r="S44" s="16">
        <v>7</v>
      </c>
      <c r="T44" s="16" t="s">
        <v>532</v>
      </c>
      <c r="U44" s="16"/>
      <c r="V44" s="16" t="s">
        <v>31</v>
      </c>
      <c r="W44" s="16" t="s">
        <v>533</v>
      </c>
      <c r="X44" s="16" t="s">
        <v>39</v>
      </c>
    </row>
    <row r="45" spans="1:24" s="19" customFormat="1" x14ac:dyDescent="0.25">
      <c r="A45" s="16" t="s">
        <v>27</v>
      </c>
      <c r="B45" s="16" t="s">
        <v>28</v>
      </c>
      <c r="C45" s="16" t="s">
        <v>50</v>
      </c>
      <c r="D45" s="16"/>
      <c r="E45" s="16" t="s">
        <v>87</v>
      </c>
      <c r="F45" s="16" t="s">
        <v>88</v>
      </c>
      <c r="G45" s="16"/>
      <c r="H45" s="16">
        <v>78</v>
      </c>
      <c r="I45" s="16">
        <v>66</v>
      </c>
      <c r="J45" s="16">
        <v>130</v>
      </c>
      <c r="K45" s="16">
        <v>105</v>
      </c>
      <c r="L45" s="16">
        <v>379</v>
      </c>
      <c r="M45" s="16">
        <v>69</v>
      </c>
      <c r="N45" s="17">
        <v>91.28</v>
      </c>
      <c r="O45" s="16">
        <v>70</v>
      </c>
      <c r="P45" s="16">
        <f>M45*1.5+N45*3+O45*0.5</f>
        <v>412.34000000000003</v>
      </c>
      <c r="Q45" s="18">
        <f>(L45+P45)*0.5</f>
        <v>395.67</v>
      </c>
      <c r="R45" s="16" t="s">
        <v>66</v>
      </c>
      <c r="S45" s="16">
        <v>1</v>
      </c>
      <c r="T45" s="16" t="s">
        <v>532</v>
      </c>
      <c r="U45" s="16"/>
      <c r="V45" s="16" t="s">
        <v>31</v>
      </c>
      <c r="W45" s="16" t="s">
        <v>533</v>
      </c>
      <c r="X45" s="16" t="s">
        <v>49</v>
      </c>
    </row>
    <row r="46" spans="1:24" s="19" customFormat="1" x14ac:dyDescent="0.25">
      <c r="A46" s="16" t="s">
        <v>27</v>
      </c>
      <c r="B46" s="16" t="s">
        <v>28</v>
      </c>
      <c r="C46" s="16" t="s">
        <v>89</v>
      </c>
      <c r="D46" s="16"/>
      <c r="E46" s="16" t="s">
        <v>90</v>
      </c>
      <c r="F46" s="16" t="s">
        <v>91</v>
      </c>
      <c r="G46" s="16" t="s">
        <v>70</v>
      </c>
      <c r="H46" s="16">
        <v>63</v>
      </c>
      <c r="I46" s="16">
        <v>69</v>
      </c>
      <c r="J46" s="16">
        <v>122</v>
      </c>
      <c r="K46" s="16">
        <v>119</v>
      </c>
      <c r="L46" s="16">
        <v>373</v>
      </c>
      <c r="M46" s="16">
        <v>75</v>
      </c>
      <c r="N46" s="17">
        <v>86.57</v>
      </c>
      <c r="O46" s="16">
        <v>67</v>
      </c>
      <c r="P46" s="16">
        <f>M46*1.5+N46*3+O46*0.5</f>
        <v>405.71</v>
      </c>
      <c r="Q46" s="18">
        <f>(L46+P46)*0.5</f>
        <v>389.35500000000002</v>
      </c>
      <c r="R46" s="16" t="s">
        <v>75</v>
      </c>
      <c r="S46" s="16">
        <v>2</v>
      </c>
      <c r="T46" s="16" t="s">
        <v>532</v>
      </c>
      <c r="U46" s="16"/>
      <c r="V46" s="16" t="s">
        <v>31</v>
      </c>
      <c r="W46" s="16" t="s">
        <v>533</v>
      </c>
      <c r="X46" s="16" t="s">
        <v>49</v>
      </c>
    </row>
    <row r="47" spans="1:24" s="19" customFormat="1" x14ac:dyDescent="0.25">
      <c r="A47" s="16" t="s">
        <v>27</v>
      </c>
      <c r="B47" s="16" t="s">
        <v>28</v>
      </c>
      <c r="C47" s="16" t="s">
        <v>50</v>
      </c>
      <c r="D47" s="16"/>
      <c r="E47" s="16" t="s">
        <v>92</v>
      </c>
      <c r="F47" s="16" t="s">
        <v>93</v>
      </c>
      <c r="G47" s="16"/>
      <c r="H47" s="16">
        <v>57</v>
      </c>
      <c r="I47" s="16">
        <v>65</v>
      </c>
      <c r="J47" s="16">
        <v>140</v>
      </c>
      <c r="K47" s="16">
        <v>83</v>
      </c>
      <c r="L47" s="16">
        <v>345</v>
      </c>
      <c r="M47" s="16">
        <v>72</v>
      </c>
      <c r="N47" s="17">
        <v>90.86</v>
      </c>
      <c r="O47" s="16">
        <v>67</v>
      </c>
      <c r="P47" s="16">
        <f>M47*1.5+N47*3+O47*0.5</f>
        <v>414.08</v>
      </c>
      <c r="Q47" s="18">
        <f>(L47+P47)*0.5</f>
        <v>379.53999999999996</v>
      </c>
      <c r="R47" s="16" t="s">
        <v>66</v>
      </c>
      <c r="S47" s="16">
        <v>3</v>
      </c>
      <c r="T47" s="16" t="s">
        <v>532</v>
      </c>
      <c r="U47" s="16"/>
      <c r="V47" s="16" t="s">
        <v>94</v>
      </c>
      <c r="W47" s="16" t="s">
        <v>533</v>
      </c>
      <c r="X47" s="16" t="s">
        <v>49</v>
      </c>
    </row>
    <row r="48" spans="1:24" s="19" customFormat="1" x14ac:dyDescent="0.25">
      <c r="A48" s="16" t="s">
        <v>27</v>
      </c>
      <c r="B48" s="16" t="s">
        <v>28</v>
      </c>
      <c r="C48" s="16" t="s">
        <v>95</v>
      </c>
      <c r="D48" s="16"/>
      <c r="E48" s="16" t="s">
        <v>96</v>
      </c>
      <c r="F48" s="16" t="s">
        <v>97</v>
      </c>
      <c r="G48" s="16"/>
      <c r="H48" s="16">
        <v>66</v>
      </c>
      <c r="I48" s="16">
        <v>66</v>
      </c>
      <c r="J48" s="16">
        <v>130</v>
      </c>
      <c r="K48" s="16">
        <v>90</v>
      </c>
      <c r="L48" s="16">
        <v>352</v>
      </c>
      <c r="M48" s="16">
        <v>60</v>
      </c>
      <c r="N48" s="17">
        <v>92.28</v>
      </c>
      <c r="O48" s="16">
        <v>78</v>
      </c>
      <c r="P48" s="16">
        <f>M48*1.5+N48*3+O48*0.5</f>
        <v>405.84000000000003</v>
      </c>
      <c r="Q48" s="18">
        <f>(L48+P48)*0.5</f>
        <v>378.92</v>
      </c>
      <c r="R48" s="16" t="s">
        <v>66</v>
      </c>
      <c r="S48" s="16">
        <v>4</v>
      </c>
      <c r="T48" s="16" t="s">
        <v>532</v>
      </c>
      <c r="U48" s="16"/>
      <c r="V48" s="16" t="s">
        <v>31</v>
      </c>
      <c r="W48" s="16" t="s">
        <v>533</v>
      </c>
      <c r="X48" s="16" t="s">
        <v>49</v>
      </c>
    </row>
    <row r="49" spans="1:26" s="19" customFormat="1" x14ac:dyDescent="0.25">
      <c r="A49" s="16" t="s">
        <v>27</v>
      </c>
      <c r="B49" s="16" t="s">
        <v>28</v>
      </c>
      <c r="C49" s="16" t="s">
        <v>98</v>
      </c>
      <c r="D49" s="16"/>
      <c r="E49" s="16" t="s">
        <v>99</v>
      </c>
      <c r="F49" s="16" t="s">
        <v>100</v>
      </c>
      <c r="G49" s="16"/>
      <c r="H49" s="16">
        <v>58</v>
      </c>
      <c r="I49" s="16">
        <v>74</v>
      </c>
      <c r="J49" s="16">
        <v>138</v>
      </c>
      <c r="K49" s="16">
        <v>93</v>
      </c>
      <c r="L49" s="16">
        <v>363</v>
      </c>
      <c r="M49" s="16">
        <v>61</v>
      </c>
      <c r="N49" s="17">
        <v>88.57</v>
      </c>
      <c r="O49" s="16">
        <v>60</v>
      </c>
      <c r="P49" s="16">
        <f>M49*1.5+N49*3+O49*0.5</f>
        <v>387.21</v>
      </c>
      <c r="Q49" s="18">
        <f>(L49+P49)*0.5</f>
        <v>375.10500000000002</v>
      </c>
      <c r="R49" s="16" t="s">
        <v>75</v>
      </c>
      <c r="S49" s="16">
        <v>5</v>
      </c>
      <c r="T49" s="16" t="s">
        <v>532</v>
      </c>
      <c r="U49" s="16"/>
      <c r="V49" s="16" t="s">
        <v>101</v>
      </c>
      <c r="W49" s="16" t="s">
        <v>533</v>
      </c>
      <c r="X49" s="16" t="s">
        <v>49</v>
      </c>
    </row>
    <row r="50" spans="1:26" s="19" customFormat="1" x14ac:dyDescent="0.25">
      <c r="A50" s="16" t="s">
        <v>27</v>
      </c>
      <c r="B50" s="16" t="s">
        <v>28</v>
      </c>
      <c r="C50" s="16" t="s">
        <v>102</v>
      </c>
      <c r="D50" s="16"/>
      <c r="E50" s="16" t="s">
        <v>103</v>
      </c>
      <c r="F50" s="16" t="s">
        <v>104</v>
      </c>
      <c r="G50" s="16"/>
      <c r="H50" s="16">
        <v>74</v>
      </c>
      <c r="I50" s="16">
        <v>68</v>
      </c>
      <c r="J50" s="16">
        <v>122</v>
      </c>
      <c r="K50" s="16">
        <v>86</v>
      </c>
      <c r="L50" s="16">
        <v>350</v>
      </c>
      <c r="M50" s="16">
        <v>67</v>
      </c>
      <c r="N50" s="17">
        <v>86.28</v>
      </c>
      <c r="O50" s="16">
        <v>61</v>
      </c>
      <c r="P50" s="16">
        <f>M50*1.5+N50*3+O50*0.5</f>
        <v>389.84000000000003</v>
      </c>
      <c r="Q50" s="18">
        <f>(L50+P50)*0.5</f>
        <v>369.92</v>
      </c>
      <c r="R50" s="16" t="s">
        <v>75</v>
      </c>
      <c r="S50" s="16">
        <v>6</v>
      </c>
      <c r="T50" s="16" t="s">
        <v>532</v>
      </c>
      <c r="U50" s="16"/>
      <c r="V50" s="16" t="s">
        <v>105</v>
      </c>
      <c r="W50" s="16" t="s">
        <v>533</v>
      </c>
      <c r="X50" s="16" t="s">
        <v>49</v>
      </c>
    </row>
    <row r="51" spans="1:26" s="19" customFormat="1" x14ac:dyDescent="0.25">
      <c r="A51" s="16" t="s">
        <v>27</v>
      </c>
      <c r="B51" s="16" t="s">
        <v>28</v>
      </c>
      <c r="C51" s="16" t="s">
        <v>106</v>
      </c>
      <c r="D51" s="16"/>
      <c r="E51" s="16" t="s">
        <v>107</v>
      </c>
      <c r="F51" s="16" t="s">
        <v>108</v>
      </c>
      <c r="G51" s="16" t="s">
        <v>70</v>
      </c>
      <c r="H51" s="16">
        <v>60</v>
      </c>
      <c r="I51" s="16">
        <v>48</v>
      </c>
      <c r="J51" s="16">
        <v>126</v>
      </c>
      <c r="K51" s="16">
        <v>111</v>
      </c>
      <c r="L51" s="16">
        <v>345</v>
      </c>
      <c r="M51" s="16">
        <v>60</v>
      </c>
      <c r="N51" s="17">
        <v>88.43</v>
      </c>
      <c r="O51" s="16">
        <v>73</v>
      </c>
      <c r="P51" s="16">
        <f>M51*1.5+N51*3+O51*0.5</f>
        <v>391.79</v>
      </c>
      <c r="Q51" s="18">
        <f>(L51+P51)*0.5</f>
        <v>368.39499999999998</v>
      </c>
      <c r="R51" s="16" t="s">
        <v>66</v>
      </c>
      <c r="S51" s="16">
        <v>7</v>
      </c>
      <c r="T51" s="16" t="s">
        <v>532</v>
      </c>
      <c r="U51" s="16"/>
      <c r="V51" s="16" t="s">
        <v>109</v>
      </c>
      <c r="W51" s="16" t="s">
        <v>533</v>
      </c>
      <c r="X51" s="16" t="s">
        <v>49</v>
      </c>
    </row>
    <row r="52" spans="1:26" s="19" customFormat="1" x14ac:dyDescent="0.25">
      <c r="A52" s="16" t="s">
        <v>27</v>
      </c>
      <c r="B52" s="16" t="s">
        <v>28</v>
      </c>
      <c r="C52" s="16" t="s">
        <v>95</v>
      </c>
      <c r="D52" s="16"/>
      <c r="E52" s="16" t="s">
        <v>110</v>
      </c>
      <c r="F52" s="16" t="s">
        <v>111</v>
      </c>
      <c r="G52" s="16"/>
      <c r="H52" s="16">
        <v>67</v>
      </c>
      <c r="I52" s="16">
        <v>60</v>
      </c>
      <c r="J52" s="16">
        <v>102</v>
      </c>
      <c r="K52" s="16">
        <v>101</v>
      </c>
      <c r="L52" s="16">
        <v>330</v>
      </c>
      <c r="M52" s="16">
        <v>78</v>
      </c>
      <c r="N52" s="17">
        <v>88.29</v>
      </c>
      <c r="O52" s="16">
        <v>42</v>
      </c>
      <c r="P52" s="16">
        <f>M52*1.5+N52*3+O52*0.5</f>
        <v>402.87</v>
      </c>
      <c r="Q52" s="18">
        <f>(L52+P52)*0.5</f>
        <v>366.435</v>
      </c>
      <c r="R52" s="16" t="s">
        <v>75</v>
      </c>
      <c r="S52" s="16">
        <v>8</v>
      </c>
      <c r="T52" s="16" t="s">
        <v>532</v>
      </c>
      <c r="U52" s="16"/>
      <c r="V52" s="16" t="s">
        <v>94</v>
      </c>
      <c r="W52" s="16" t="s">
        <v>533</v>
      </c>
      <c r="X52" s="16" t="s">
        <v>49</v>
      </c>
    </row>
    <row r="53" spans="1:26" s="19" customFormat="1" x14ac:dyDescent="0.25">
      <c r="A53" s="16" t="s">
        <v>27</v>
      </c>
      <c r="B53" s="16" t="s">
        <v>28</v>
      </c>
      <c r="C53" s="16" t="s">
        <v>112</v>
      </c>
      <c r="D53" s="16"/>
      <c r="E53" s="16" t="s">
        <v>113</v>
      </c>
      <c r="F53" s="16" t="s">
        <v>114</v>
      </c>
      <c r="G53" s="16" t="s">
        <v>70</v>
      </c>
      <c r="H53" s="16">
        <v>56</v>
      </c>
      <c r="I53" s="16">
        <v>51</v>
      </c>
      <c r="J53" s="16">
        <v>122</v>
      </c>
      <c r="K53" s="16">
        <v>96</v>
      </c>
      <c r="L53" s="16">
        <v>325</v>
      </c>
      <c r="M53" s="16">
        <v>78</v>
      </c>
      <c r="N53" s="17">
        <v>87.86</v>
      </c>
      <c r="O53" s="16">
        <v>52</v>
      </c>
      <c r="P53" s="16">
        <f>M53*1.5+N53*3+O53*0.5</f>
        <v>406.58</v>
      </c>
      <c r="Q53" s="18">
        <f>(L53+P53)*0.5</f>
        <v>365.78999999999996</v>
      </c>
      <c r="R53" s="16" t="s">
        <v>75</v>
      </c>
      <c r="S53" s="16">
        <v>9</v>
      </c>
      <c r="T53" s="16" t="s">
        <v>532</v>
      </c>
      <c r="U53" s="16"/>
      <c r="V53" s="16" t="s">
        <v>115</v>
      </c>
      <c r="W53" s="16" t="s">
        <v>533</v>
      </c>
      <c r="X53" s="16" t="s">
        <v>49</v>
      </c>
    </row>
    <row r="54" spans="1:26" s="19" customFormat="1" x14ac:dyDescent="0.25">
      <c r="A54" s="16" t="s">
        <v>27</v>
      </c>
      <c r="B54" s="16" t="s">
        <v>28</v>
      </c>
      <c r="C54" s="16" t="s">
        <v>116</v>
      </c>
      <c r="D54" s="16"/>
      <c r="E54" s="16" t="s">
        <v>117</v>
      </c>
      <c r="F54" s="16" t="s">
        <v>118</v>
      </c>
      <c r="G54" s="16"/>
      <c r="H54" s="16">
        <v>62</v>
      </c>
      <c r="I54" s="16">
        <v>62</v>
      </c>
      <c r="J54" s="16">
        <v>116</v>
      </c>
      <c r="K54" s="16">
        <v>86</v>
      </c>
      <c r="L54" s="16">
        <v>326</v>
      </c>
      <c r="M54" s="16">
        <v>62</v>
      </c>
      <c r="N54" s="17">
        <v>91</v>
      </c>
      <c r="O54" s="16">
        <v>68</v>
      </c>
      <c r="P54" s="16">
        <f>M54*1.5+N54*3+O54*0.5</f>
        <v>400</v>
      </c>
      <c r="Q54" s="18">
        <f>(L54+P54)*0.5</f>
        <v>363</v>
      </c>
      <c r="R54" s="16" t="s">
        <v>66</v>
      </c>
      <c r="S54" s="16">
        <v>10</v>
      </c>
      <c r="T54" s="16" t="s">
        <v>532</v>
      </c>
      <c r="U54" s="16"/>
      <c r="V54" s="16" t="s">
        <v>119</v>
      </c>
      <c r="W54" s="16" t="s">
        <v>533</v>
      </c>
      <c r="X54" s="16" t="s">
        <v>49</v>
      </c>
    </row>
    <row r="55" spans="1:26" s="19" customFormat="1" x14ac:dyDescent="0.25">
      <c r="A55" s="16" t="s">
        <v>27</v>
      </c>
      <c r="B55" s="16" t="s">
        <v>28</v>
      </c>
      <c r="C55" s="16" t="s">
        <v>120</v>
      </c>
      <c r="D55" s="16"/>
      <c r="E55" s="16" t="s">
        <v>121</v>
      </c>
      <c r="F55" s="16" t="s">
        <v>122</v>
      </c>
      <c r="G55" s="16" t="s">
        <v>70</v>
      </c>
      <c r="H55" s="16">
        <v>63</v>
      </c>
      <c r="I55" s="16">
        <v>66</v>
      </c>
      <c r="J55" s="16">
        <v>130</v>
      </c>
      <c r="K55" s="16">
        <v>100</v>
      </c>
      <c r="L55" s="16">
        <v>359</v>
      </c>
      <c r="M55" s="16">
        <v>60</v>
      </c>
      <c r="N55" s="17">
        <v>77.14</v>
      </c>
      <c r="O55" s="16">
        <v>88</v>
      </c>
      <c r="P55" s="16">
        <f>M55*1.5+N55*3+O55*0.5</f>
        <v>365.42</v>
      </c>
      <c r="Q55" s="18">
        <f>(L55+P55)*0.5</f>
        <v>362.21000000000004</v>
      </c>
      <c r="R55" s="16" t="s">
        <v>75</v>
      </c>
      <c r="S55" s="16">
        <v>11</v>
      </c>
      <c r="T55" s="16" t="s">
        <v>532</v>
      </c>
      <c r="U55" s="16"/>
      <c r="V55" s="16" t="s">
        <v>31</v>
      </c>
      <c r="W55" s="16" t="s">
        <v>533</v>
      </c>
      <c r="X55" s="16" t="s">
        <v>49</v>
      </c>
    </row>
    <row r="56" spans="1:26" s="19" customFormat="1" x14ac:dyDescent="0.25">
      <c r="A56" s="16" t="s">
        <v>27</v>
      </c>
      <c r="B56" s="16" t="s">
        <v>28</v>
      </c>
      <c r="C56" s="16" t="s">
        <v>123</v>
      </c>
      <c r="D56" s="16"/>
      <c r="E56" s="16" t="s">
        <v>124</v>
      </c>
      <c r="F56" s="16" t="s">
        <v>125</v>
      </c>
      <c r="G56" s="16"/>
      <c r="H56" s="16">
        <v>59</v>
      </c>
      <c r="I56" s="16">
        <v>55</v>
      </c>
      <c r="J56" s="16">
        <v>136</v>
      </c>
      <c r="K56" s="16">
        <v>93</v>
      </c>
      <c r="L56" s="16">
        <v>343</v>
      </c>
      <c r="M56" s="16">
        <v>72</v>
      </c>
      <c r="N56" s="17">
        <v>82.71</v>
      </c>
      <c r="O56" s="16">
        <v>50</v>
      </c>
      <c r="P56" s="16">
        <f>M56*1.5+N56*3+O56*0.5</f>
        <v>381.13</v>
      </c>
      <c r="Q56" s="18">
        <f>(L56+P56)*0.5</f>
        <v>362.065</v>
      </c>
      <c r="R56" s="16" t="s">
        <v>66</v>
      </c>
      <c r="S56" s="16">
        <v>12</v>
      </c>
      <c r="T56" s="16" t="s">
        <v>532</v>
      </c>
      <c r="U56" s="16"/>
      <c r="V56" s="16" t="s">
        <v>126</v>
      </c>
      <c r="W56" s="16" t="s">
        <v>533</v>
      </c>
      <c r="X56" s="16" t="s">
        <v>49</v>
      </c>
    </row>
    <row r="57" spans="1:26" s="19" customFormat="1" x14ac:dyDescent="0.25">
      <c r="A57" s="16" t="s">
        <v>27</v>
      </c>
      <c r="B57" s="16" t="s">
        <v>28</v>
      </c>
      <c r="C57" s="16" t="s">
        <v>127</v>
      </c>
      <c r="D57" s="16"/>
      <c r="E57" s="16" t="s">
        <v>128</v>
      </c>
      <c r="F57" s="16" t="s">
        <v>129</v>
      </c>
      <c r="G57" s="16"/>
      <c r="H57" s="16">
        <v>58</v>
      </c>
      <c r="I57" s="16">
        <v>62</v>
      </c>
      <c r="J57" s="16">
        <v>95</v>
      </c>
      <c r="K57" s="16">
        <v>97</v>
      </c>
      <c r="L57" s="16">
        <v>312</v>
      </c>
      <c r="M57" s="16">
        <v>65</v>
      </c>
      <c r="N57" s="17">
        <v>89</v>
      </c>
      <c r="O57" s="16">
        <v>89</v>
      </c>
      <c r="P57" s="16">
        <f>M57*1.5+N57*3+O57*0.5</f>
        <v>409</v>
      </c>
      <c r="Q57" s="18">
        <f>(L57+P57)*0.5</f>
        <v>360.5</v>
      </c>
      <c r="R57" s="16" t="s">
        <v>75</v>
      </c>
      <c r="S57" s="16">
        <v>13</v>
      </c>
      <c r="T57" s="16" t="s">
        <v>532</v>
      </c>
      <c r="U57" s="16"/>
      <c r="V57" s="16" t="s">
        <v>31</v>
      </c>
      <c r="W57" s="16" t="s">
        <v>533</v>
      </c>
      <c r="X57" s="16" t="s">
        <v>49</v>
      </c>
    </row>
    <row r="58" spans="1:26" s="19" customFormat="1" x14ac:dyDescent="0.25">
      <c r="A58" s="16" t="s">
        <v>27</v>
      </c>
      <c r="B58" s="16" t="s">
        <v>28</v>
      </c>
      <c r="C58" s="16" t="s">
        <v>62</v>
      </c>
      <c r="D58" s="16"/>
      <c r="E58" s="16" t="s">
        <v>130</v>
      </c>
      <c r="F58" s="16" t="s">
        <v>131</v>
      </c>
      <c r="G58" s="16"/>
      <c r="H58" s="16">
        <v>69</v>
      </c>
      <c r="I58" s="16">
        <v>67</v>
      </c>
      <c r="J58" s="16">
        <v>68</v>
      </c>
      <c r="K58" s="16">
        <v>88</v>
      </c>
      <c r="L58" s="16">
        <v>292</v>
      </c>
      <c r="M58" s="16">
        <v>77</v>
      </c>
      <c r="N58" s="17">
        <v>91.14</v>
      </c>
      <c r="O58" s="16">
        <v>77</v>
      </c>
      <c r="P58" s="16">
        <f>M58*1.5+N58*3+O58*0.5</f>
        <v>427.42</v>
      </c>
      <c r="Q58" s="18">
        <f>(L58+P58)*0.5</f>
        <v>359.71000000000004</v>
      </c>
      <c r="R58" s="16" t="s">
        <v>66</v>
      </c>
      <c r="S58" s="16">
        <v>14</v>
      </c>
      <c r="T58" s="16" t="s">
        <v>532</v>
      </c>
      <c r="U58" s="16"/>
      <c r="V58" s="16" t="s">
        <v>31</v>
      </c>
      <c r="W58" s="16" t="s">
        <v>533</v>
      </c>
      <c r="X58" s="16" t="s">
        <v>49</v>
      </c>
    </row>
    <row r="59" spans="1:26" s="19" customFormat="1" x14ac:dyDescent="0.25">
      <c r="A59" s="16" t="s">
        <v>27</v>
      </c>
      <c r="B59" s="16" t="s">
        <v>28</v>
      </c>
      <c r="C59" s="16" t="s">
        <v>123</v>
      </c>
      <c r="D59" s="16"/>
      <c r="E59" s="16" t="s">
        <v>132</v>
      </c>
      <c r="F59" s="16" t="s">
        <v>133</v>
      </c>
      <c r="G59" s="16"/>
      <c r="H59" s="16">
        <v>62</v>
      </c>
      <c r="I59" s="16">
        <v>57</v>
      </c>
      <c r="J59" s="16">
        <v>114</v>
      </c>
      <c r="K59" s="16">
        <v>80</v>
      </c>
      <c r="L59" s="16">
        <v>313</v>
      </c>
      <c r="M59" s="16">
        <v>65</v>
      </c>
      <c r="N59" s="17">
        <v>90.71</v>
      </c>
      <c r="O59" s="16">
        <v>71</v>
      </c>
      <c r="P59" s="16">
        <f>M59*1.5+N59*3+O59*0.5</f>
        <v>405.13</v>
      </c>
      <c r="Q59" s="18">
        <f>(L59+P59)*0.5</f>
        <v>359.065</v>
      </c>
      <c r="R59" s="16" t="s">
        <v>75</v>
      </c>
      <c r="S59" s="16">
        <v>15</v>
      </c>
      <c r="T59" s="16" t="s">
        <v>532</v>
      </c>
      <c r="U59" s="16"/>
      <c r="V59" s="16" t="s">
        <v>31</v>
      </c>
      <c r="W59" s="16" t="s">
        <v>533</v>
      </c>
      <c r="X59" s="16" t="s">
        <v>49</v>
      </c>
    </row>
    <row r="60" spans="1:26" s="19" customFormat="1" x14ac:dyDescent="0.25">
      <c r="A60" s="16" t="s">
        <v>27</v>
      </c>
      <c r="B60" s="16" t="s">
        <v>28</v>
      </c>
      <c r="C60" s="16" t="s">
        <v>89</v>
      </c>
      <c r="D60" s="16"/>
      <c r="E60" s="16" t="s">
        <v>134</v>
      </c>
      <c r="F60" s="16" t="s">
        <v>135</v>
      </c>
      <c r="G60" s="16"/>
      <c r="H60" s="16">
        <v>56</v>
      </c>
      <c r="I60" s="16">
        <v>59</v>
      </c>
      <c r="J60" s="16">
        <v>123</v>
      </c>
      <c r="K60" s="16">
        <v>92</v>
      </c>
      <c r="L60" s="16">
        <v>330</v>
      </c>
      <c r="M60" s="16">
        <v>61</v>
      </c>
      <c r="N60" s="17">
        <v>86.86</v>
      </c>
      <c r="O60" s="16">
        <v>67</v>
      </c>
      <c r="P60" s="16">
        <f>M60*1.5+N60*3+O60*0.5</f>
        <v>385.58</v>
      </c>
      <c r="Q60" s="18">
        <f>(L60+P60)*0.5</f>
        <v>357.78999999999996</v>
      </c>
      <c r="R60" s="16" t="s">
        <v>75</v>
      </c>
      <c r="S60" s="16">
        <v>16</v>
      </c>
      <c r="T60" s="16" t="s">
        <v>532</v>
      </c>
      <c r="U60" s="16"/>
      <c r="V60" s="16" t="s">
        <v>126</v>
      </c>
      <c r="W60" s="16" t="s">
        <v>533</v>
      </c>
      <c r="X60" s="16" t="s">
        <v>49</v>
      </c>
    </row>
    <row r="61" spans="1:26" s="20" customFormat="1" x14ac:dyDescent="0.25">
      <c r="A61" s="16" t="s">
        <v>27</v>
      </c>
      <c r="B61" s="16" t="s">
        <v>28</v>
      </c>
      <c r="C61" s="16" t="s">
        <v>116</v>
      </c>
      <c r="D61" s="16"/>
      <c r="E61" s="16" t="s">
        <v>136</v>
      </c>
      <c r="F61" s="16" t="s">
        <v>137</v>
      </c>
      <c r="G61" s="16"/>
      <c r="H61" s="16">
        <v>65</v>
      </c>
      <c r="I61" s="16">
        <v>61</v>
      </c>
      <c r="J61" s="16">
        <v>147</v>
      </c>
      <c r="K61" s="16">
        <v>72</v>
      </c>
      <c r="L61" s="16">
        <v>345</v>
      </c>
      <c r="M61" s="16">
        <v>70</v>
      </c>
      <c r="N61" s="17">
        <v>79.709999999999994</v>
      </c>
      <c r="O61" s="16">
        <v>51</v>
      </c>
      <c r="P61" s="16">
        <f>M61*1.5+N61*3+O61*0.5</f>
        <v>369.63</v>
      </c>
      <c r="Q61" s="18">
        <f>(L61+P61)*0.5</f>
        <v>357.315</v>
      </c>
      <c r="R61" s="16" t="s">
        <v>75</v>
      </c>
      <c r="S61" s="16">
        <v>17</v>
      </c>
      <c r="T61" s="16" t="s">
        <v>532</v>
      </c>
      <c r="U61" s="16"/>
      <c r="V61" s="16" t="s">
        <v>138</v>
      </c>
      <c r="W61" s="16" t="s">
        <v>533</v>
      </c>
      <c r="X61" s="16" t="s">
        <v>49</v>
      </c>
      <c r="Y61" s="19"/>
      <c r="Z61" s="19"/>
    </row>
    <row r="62" spans="1:26" s="19" customFormat="1" x14ac:dyDescent="0.25">
      <c r="A62" s="16" t="s">
        <v>27</v>
      </c>
      <c r="B62" s="16" t="s">
        <v>28</v>
      </c>
      <c r="C62" s="16" t="s">
        <v>139</v>
      </c>
      <c r="D62" s="16"/>
      <c r="E62" s="16" t="s">
        <v>140</v>
      </c>
      <c r="F62" s="16" t="s">
        <v>141</v>
      </c>
      <c r="G62" s="16"/>
      <c r="H62" s="16">
        <v>57</v>
      </c>
      <c r="I62" s="16">
        <v>70</v>
      </c>
      <c r="J62" s="16">
        <v>109</v>
      </c>
      <c r="K62" s="16">
        <v>96</v>
      </c>
      <c r="L62" s="16">
        <v>332</v>
      </c>
      <c r="M62" s="16">
        <v>67</v>
      </c>
      <c r="N62" s="17">
        <v>85.43</v>
      </c>
      <c r="O62" s="16">
        <v>50</v>
      </c>
      <c r="P62" s="16">
        <f>M62*1.5+N62*3+O62*0.5</f>
        <v>381.79</v>
      </c>
      <c r="Q62" s="18">
        <f>(L62+P62)*0.5</f>
        <v>356.89499999999998</v>
      </c>
      <c r="R62" s="16" t="s">
        <v>66</v>
      </c>
      <c r="S62" s="16">
        <v>18</v>
      </c>
      <c r="T62" s="16" t="s">
        <v>532</v>
      </c>
      <c r="U62" s="16"/>
      <c r="V62" s="16" t="s">
        <v>142</v>
      </c>
      <c r="W62" s="16" t="s">
        <v>533</v>
      </c>
      <c r="X62" s="16" t="s">
        <v>49</v>
      </c>
    </row>
    <row r="63" spans="1:26" s="19" customFormat="1" x14ac:dyDescent="0.25">
      <c r="A63" s="16" t="s">
        <v>27</v>
      </c>
      <c r="B63" s="16" t="s">
        <v>28</v>
      </c>
      <c r="C63" s="16" t="s">
        <v>143</v>
      </c>
      <c r="D63" s="16"/>
      <c r="E63" s="16" t="s">
        <v>144</v>
      </c>
      <c r="F63" s="16" t="s">
        <v>145</v>
      </c>
      <c r="G63" s="16"/>
      <c r="H63" s="16">
        <v>72</v>
      </c>
      <c r="I63" s="16">
        <v>51</v>
      </c>
      <c r="J63" s="16">
        <v>108</v>
      </c>
      <c r="K63" s="16">
        <v>84</v>
      </c>
      <c r="L63" s="16">
        <v>315</v>
      </c>
      <c r="M63" s="16">
        <v>72</v>
      </c>
      <c r="N63" s="17">
        <v>87.4</v>
      </c>
      <c r="O63" s="16">
        <v>52</v>
      </c>
      <c r="P63" s="16">
        <f>M63*1.5+N63*3+O63*0.5</f>
        <v>396.20000000000005</v>
      </c>
      <c r="Q63" s="18">
        <f>(L63+P63)*0.5</f>
        <v>355.6</v>
      </c>
      <c r="R63" s="16" t="s">
        <v>66</v>
      </c>
      <c r="S63" s="16">
        <v>19</v>
      </c>
      <c r="T63" s="16" t="s">
        <v>532</v>
      </c>
      <c r="U63" s="16"/>
      <c r="V63" s="16" t="s">
        <v>146</v>
      </c>
      <c r="W63" s="16" t="s">
        <v>533</v>
      </c>
      <c r="X63" s="16" t="s">
        <v>49</v>
      </c>
    </row>
    <row r="64" spans="1:26" s="19" customFormat="1" x14ac:dyDescent="0.25">
      <c r="A64" s="16" t="s">
        <v>27</v>
      </c>
      <c r="B64" s="16" t="s">
        <v>28</v>
      </c>
      <c r="C64" s="16" t="s">
        <v>89</v>
      </c>
      <c r="D64" s="16"/>
      <c r="E64" s="16" t="s">
        <v>147</v>
      </c>
      <c r="F64" s="16" t="s">
        <v>148</v>
      </c>
      <c r="G64" s="16"/>
      <c r="H64" s="16">
        <v>69</v>
      </c>
      <c r="I64" s="16">
        <v>63</v>
      </c>
      <c r="J64" s="16">
        <v>124</v>
      </c>
      <c r="K64" s="16">
        <v>81</v>
      </c>
      <c r="L64" s="16">
        <v>337</v>
      </c>
      <c r="M64" s="16">
        <v>60</v>
      </c>
      <c r="N64" s="17">
        <v>83</v>
      </c>
      <c r="O64" s="16">
        <v>70</v>
      </c>
      <c r="P64" s="16">
        <f>M64*1.5+N64*3+O64*0.5</f>
        <v>374</v>
      </c>
      <c r="Q64" s="18">
        <f>(L64+P64)*0.5</f>
        <v>355.5</v>
      </c>
      <c r="R64" s="16" t="s">
        <v>75</v>
      </c>
      <c r="S64" s="16">
        <v>20</v>
      </c>
      <c r="T64" s="16" t="s">
        <v>532</v>
      </c>
      <c r="U64" s="16"/>
      <c r="V64" s="16" t="s">
        <v>31</v>
      </c>
      <c r="W64" s="16" t="s">
        <v>533</v>
      </c>
      <c r="X64" s="16" t="s">
        <v>49</v>
      </c>
    </row>
    <row r="65" spans="1:24" s="19" customFormat="1" x14ac:dyDescent="0.25">
      <c r="A65" s="16" t="s">
        <v>27</v>
      </c>
      <c r="B65" s="16" t="s">
        <v>28</v>
      </c>
      <c r="C65" s="16" t="s">
        <v>149</v>
      </c>
      <c r="D65" s="16"/>
      <c r="E65" s="16" t="s">
        <v>150</v>
      </c>
      <c r="F65" s="16" t="s">
        <v>151</v>
      </c>
      <c r="G65" s="16"/>
      <c r="H65" s="16">
        <v>55</v>
      </c>
      <c r="I65" s="16">
        <v>71</v>
      </c>
      <c r="J65" s="16">
        <v>107</v>
      </c>
      <c r="K65" s="16">
        <v>81</v>
      </c>
      <c r="L65" s="16">
        <v>314</v>
      </c>
      <c r="M65" s="16">
        <v>70</v>
      </c>
      <c r="N65" s="17">
        <v>86.29</v>
      </c>
      <c r="O65" s="16">
        <v>66</v>
      </c>
      <c r="P65" s="16">
        <f>M65*1.5+N65*3+O65*0.5</f>
        <v>396.87</v>
      </c>
      <c r="Q65" s="18">
        <f>(L65+P65)*0.5</f>
        <v>355.435</v>
      </c>
      <c r="R65" s="16" t="s">
        <v>75</v>
      </c>
      <c r="S65" s="16">
        <v>21</v>
      </c>
      <c r="T65" s="16" t="s">
        <v>532</v>
      </c>
      <c r="U65" s="16"/>
      <c r="V65" s="16" t="s">
        <v>146</v>
      </c>
      <c r="W65" s="16" t="s">
        <v>533</v>
      </c>
      <c r="X65" s="16" t="s">
        <v>49</v>
      </c>
    </row>
    <row r="66" spans="1:24" s="19" customFormat="1" x14ac:dyDescent="0.25">
      <c r="A66" s="16" t="s">
        <v>27</v>
      </c>
      <c r="B66" s="16" t="s">
        <v>28</v>
      </c>
      <c r="C66" s="16" t="s">
        <v>139</v>
      </c>
      <c r="D66" s="16"/>
      <c r="E66" s="16" t="s">
        <v>152</v>
      </c>
      <c r="F66" s="16" t="s">
        <v>153</v>
      </c>
      <c r="G66" s="16" t="s">
        <v>70</v>
      </c>
      <c r="H66" s="16">
        <v>62</v>
      </c>
      <c r="I66" s="16">
        <v>50</v>
      </c>
      <c r="J66" s="16">
        <v>130</v>
      </c>
      <c r="K66" s="16">
        <v>68</v>
      </c>
      <c r="L66" s="16">
        <v>310</v>
      </c>
      <c r="M66" s="16">
        <v>67</v>
      </c>
      <c r="N66" s="17">
        <v>87.29</v>
      </c>
      <c r="O66" s="16">
        <v>74</v>
      </c>
      <c r="P66" s="16">
        <f>M66*1.5+N66*3+O66*0.5</f>
        <v>399.37</v>
      </c>
      <c r="Q66" s="18">
        <f>(L66+P66)*0.5</f>
        <v>354.685</v>
      </c>
      <c r="R66" s="16" t="s">
        <v>66</v>
      </c>
      <c r="S66" s="16">
        <v>22</v>
      </c>
      <c r="T66" s="16" t="s">
        <v>532</v>
      </c>
      <c r="U66" s="16"/>
      <c r="V66" s="16" t="s">
        <v>31</v>
      </c>
      <c r="W66" s="16" t="s">
        <v>533</v>
      </c>
      <c r="X66" s="16" t="s">
        <v>49</v>
      </c>
    </row>
    <row r="67" spans="1:24" s="19" customFormat="1" x14ac:dyDescent="0.25">
      <c r="A67" s="16" t="s">
        <v>27</v>
      </c>
      <c r="B67" s="16" t="s">
        <v>28</v>
      </c>
      <c r="C67" s="16" t="s">
        <v>127</v>
      </c>
      <c r="D67" s="16"/>
      <c r="E67" s="16" t="s">
        <v>154</v>
      </c>
      <c r="F67" s="16" t="s">
        <v>155</v>
      </c>
      <c r="G67" s="16"/>
      <c r="H67" s="16">
        <v>64</v>
      </c>
      <c r="I67" s="16">
        <v>73</v>
      </c>
      <c r="J67" s="16">
        <v>84</v>
      </c>
      <c r="K67" s="16">
        <v>97</v>
      </c>
      <c r="L67" s="16">
        <v>318</v>
      </c>
      <c r="M67" s="16">
        <v>64</v>
      </c>
      <c r="N67" s="17">
        <v>86</v>
      </c>
      <c r="O67" s="16">
        <v>73</v>
      </c>
      <c r="P67" s="16">
        <f>M67*1.5+N67*3+O67*0.5</f>
        <v>390.5</v>
      </c>
      <c r="Q67" s="18">
        <f>(L67+P67)*0.5</f>
        <v>354.25</v>
      </c>
      <c r="R67" s="16" t="s">
        <v>66</v>
      </c>
      <c r="S67" s="16">
        <v>23</v>
      </c>
      <c r="T67" s="16" t="s">
        <v>532</v>
      </c>
      <c r="U67" s="16"/>
      <c r="V67" s="16" t="s">
        <v>31</v>
      </c>
      <c r="W67" s="16" t="s">
        <v>533</v>
      </c>
      <c r="X67" s="16" t="s">
        <v>49</v>
      </c>
    </row>
    <row r="68" spans="1:24" s="19" customFormat="1" x14ac:dyDescent="0.25">
      <c r="A68" s="16" t="s">
        <v>27</v>
      </c>
      <c r="B68" s="16" t="s">
        <v>28</v>
      </c>
      <c r="C68" s="16" t="s">
        <v>143</v>
      </c>
      <c r="D68" s="16"/>
      <c r="E68" s="16" t="s">
        <v>156</v>
      </c>
      <c r="F68" s="16" t="s">
        <v>157</v>
      </c>
      <c r="G68" s="16"/>
      <c r="H68" s="16">
        <v>66</v>
      </c>
      <c r="I68" s="16">
        <v>52</v>
      </c>
      <c r="J68" s="16">
        <v>105</v>
      </c>
      <c r="K68" s="16">
        <v>95</v>
      </c>
      <c r="L68" s="16">
        <v>318</v>
      </c>
      <c r="M68" s="16">
        <v>70</v>
      </c>
      <c r="N68" s="17">
        <v>82.29</v>
      </c>
      <c r="O68" s="16">
        <v>76</v>
      </c>
      <c r="P68" s="16">
        <f>M68*1.5+N68*3+O68*0.5</f>
        <v>389.87</v>
      </c>
      <c r="Q68" s="18">
        <f>(L68+P68)*0.5</f>
        <v>353.935</v>
      </c>
      <c r="R68" s="16" t="s">
        <v>75</v>
      </c>
      <c r="S68" s="16">
        <v>24</v>
      </c>
      <c r="T68" s="16" t="s">
        <v>532</v>
      </c>
      <c r="U68" s="16"/>
      <c r="V68" s="16" t="s">
        <v>94</v>
      </c>
      <c r="W68" s="16" t="s">
        <v>533</v>
      </c>
      <c r="X68" s="16" t="s">
        <v>49</v>
      </c>
    </row>
    <row r="69" spans="1:24" s="19" customFormat="1" x14ac:dyDescent="0.25">
      <c r="A69" s="16" t="s">
        <v>27</v>
      </c>
      <c r="B69" s="16" t="s">
        <v>28</v>
      </c>
      <c r="C69" s="16" t="s">
        <v>158</v>
      </c>
      <c r="D69" s="16"/>
      <c r="E69" s="16" t="s">
        <v>159</v>
      </c>
      <c r="F69" s="16" t="s">
        <v>160</v>
      </c>
      <c r="G69" s="16"/>
      <c r="H69" s="16">
        <v>59</v>
      </c>
      <c r="I69" s="16">
        <v>57</v>
      </c>
      <c r="J69" s="16">
        <v>116</v>
      </c>
      <c r="K69" s="16">
        <v>77</v>
      </c>
      <c r="L69" s="16">
        <v>309</v>
      </c>
      <c r="M69" s="16">
        <v>76</v>
      </c>
      <c r="N69" s="17">
        <v>85.14</v>
      </c>
      <c r="O69" s="16">
        <v>54</v>
      </c>
      <c r="P69" s="16">
        <f>M69*1.5+N69*3+O69*0.5</f>
        <v>396.42</v>
      </c>
      <c r="Q69" s="18">
        <f>(L69+P69)*0.5</f>
        <v>352.71000000000004</v>
      </c>
      <c r="R69" s="16" t="s">
        <v>75</v>
      </c>
      <c r="S69" s="16">
        <v>25</v>
      </c>
      <c r="T69" s="16" t="s">
        <v>532</v>
      </c>
      <c r="U69" s="16"/>
      <c r="V69" s="16" t="s">
        <v>115</v>
      </c>
      <c r="W69" s="16" t="s">
        <v>533</v>
      </c>
      <c r="X69" s="16" t="s">
        <v>49</v>
      </c>
    </row>
    <row r="70" spans="1:24" s="19" customFormat="1" x14ac:dyDescent="0.25">
      <c r="A70" s="16" t="s">
        <v>27</v>
      </c>
      <c r="B70" s="16" t="s">
        <v>28</v>
      </c>
      <c r="C70" s="16" t="s">
        <v>149</v>
      </c>
      <c r="D70" s="16"/>
      <c r="E70" s="16" t="s">
        <v>161</v>
      </c>
      <c r="F70" s="16" t="s">
        <v>162</v>
      </c>
      <c r="G70" s="16"/>
      <c r="H70" s="16">
        <v>55</v>
      </c>
      <c r="I70" s="16">
        <v>54</v>
      </c>
      <c r="J70" s="16">
        <v>114</v>
      </c>
      <c r="K70" s="16">
        <v>81</v>
      </c>
      <c r="L70" s="16">
        <v>304</v>
      </c>
      <c r="M70" s="16">
        <v>72</v>
      </c>
      <c r="N70" s="17">
        <v>86.43</v>
      </c>
      <c r="O70" s="16">
        <v>56</v>
      </c>
      <c r="P70" s="16">
        <f>M70*1.5+N70*3+O70*0.5</f>
        <v>395.29</v>
      </c>
      <c r="Q70" s="18">
        <f>(L70+P70)*0.5</f>
        <v>349.64499999999998</v>
      </c>
      <c r="R70" s="16" t="s">
        <v>75</v>
      </c>
      <c r="S70" s="16">
        <v>26</v>
      </c>
      <c r="T70" s="16" t="s">
        <v>532</v>
      </c>
      <c r="U70" s="16"/>
      <c r="V70" s="16" t="s">
        <v>163</v>
      </c>
      <c r="W70" s="16" t="s">
        <v>533</v>
      </c>
      <c r="X70" s="16" t="s">
        <v>49</v>
      </c>
    </row>
    <row r="71" spans="1:24" s="19" customFormat="1" x14ac:dyDescent="0.25">
      <c r="A71" s="16" t="s">
        <v>27</v>
      </c>
      <c r="B71" s="16" t="s">
        <v>28</v>
      </c>
      <c r="C71" s="16" t="s">
        <v>98</v>
      </c>
      <c r="D71" s="16"/>
      <c r="E71" s="16" t="s">
        <v>164</v>
      </c>
      <c r="F71" s="16" t="s">
        <v>165</v>
      </c>
      <c r="G71" s="16" t="s">
        <v>70</v>
      </c>
      <c r="H71" s="16">
        <v>74</v>
      </c>
      <c r="I71" s="16">
        <v>62</v>
      </c>
      <c r="J71" s="16">
        <v>84</v>
      </c>
      <c r="K71" s="16">
        <v>87</v>
      </c>
      <c r="L71" s="16">
        <v>307</v>
      </c>
      <c r="M71" s="16">
        <v>66</v>
      </c>
      <c r="N71" s="17">
        <v>83.71</v>
      </c>
      <c r="O71" s="16">
        <v>82</v>
      </c>
      <c r="P71" s="16">
        <f>M71*1.5+N71*3+O71*0.5</f>
        <v>391.13</v>
      </c>
      <c r="Q71" s="18">
        <f>(L71+P71)*0.5</f>
        <v>349.065</v>
      </c>
      <c r="R71" s="16" t="s">
        <v>66</v>
      </c>
      <c r="S71" s="16">
        <v>27</v>
      </c>
      <c r="T71" s="16" t="s">
        <v>532</v>
      </c>
      <c r="U71" s="16"/>
      <c r="V71" s="16" t="s">
        <v>166</v>
      </c>
      <c r="W71" s="16" t="s">
        <v>533</v>
      </c>
      <c r="X71" s="16" t="s">
        <v>49</v>
      </c>
    </row>
    <row r="72" spans="1:24" s="19" customFormat="1" x14ac:dyDescent="0.25">
      <c r="A72" s="16" t="s">
        <v>27</v>
      </c>
      <c r="B72" s="16" t="s">
        <v>28</v>
      </c>
      <c r="C72" s="16" t="s">
        <v>50</v>
      </c>
      <c r="D72" s="16"/>
      <c r="E72" s="16" t="s">
        <v>167</v>
      </c>
      <c r="F72" s="16" t="s">
        <v>168</v>
      </c>
      <c r="G72" s="16" t="s">
        <v>70</v>
      </c>
      <c r="H72" s="16">
        <v>69</v>
      </c>
      <c r="I72" s="16">
        <v>56</v>
      </c>
      <c r="J72" s="16">
        <v>92</v>
      </c>
      <c r="K72" s="16">
        <v>92</v>
      </c>
      <c r="L72" s="16">
        <v>309</v>
      </c>
      <c r="M72" s="16">
        <v>65</v>
      </c>
      <c r="N72" s="17">
        <v>85.43</v>
      </c>
      <c r="O72" s="16">
        <v>70</v>
      </c>
      <c r="P72" s="16">
        <f>M72*1.5+N72*3+O72*0.5</f>
        <v>388.79</v>
      </c>
      <c r="Q72" s="18">
        <f>(L72+P72)*0.5</f>
        <v>348.89499999999998</v>
      </c>
      <c r="R72" s="16" t="s">
        <v>66</v>
      </c>
      <c r="S72" s="16">
        <v>28</v>
      </c>
      <c r="T72" s="16" t="s">
        <v>532</v>
      </c>
      <c r="U72" s="16"/>
      <c r="V72" s="16" t="s">
        <v>115</v>
      </c>
      <c r="W72" s="16" t="s">
        <v>533</v>
      </c>
      <c r="X72" s="16" t="s">
        <v>49</v>
      </c>
    </row>
    <row r="73" spans="1:24" s="19" customFormat="1" x14ac:dyDescent="0.25">
      <c r="A73" s="16" t="s">
        <v>27</v>
      </c>
      <c r="B73" s="16" t="s">
        <v>28</v>
      </c>
      <c r="C73" s="16" t="s">
        <v>169</v>
      </c>
      <c r="D73" s="16"/>
      <c r="E73" s="16" t="s">
        <v>170</v>
      </c>
      <c r="F73" s="16" t="s">
        <v>171</v>
      </c>
      <c r="G73" s="16"/>
      <c r="H73" s="16">
        <v>62</v>
      </c>
      <c r="I73" s="16">
        <v>62</v>
      </c>
      <c r="J73" s="16">
        <v>118</v>
      </c>
      <c r="K73" s="16">
        <v>84</v>
      </c>
      <c r="L73" s="16">
        <v>326</v>
      </c>
      <c r="M73" s="16">
        <v>60</v>
      </c>
      <c r="N73" s="17">
        <v>80.709999999999994</v>
      </c>
      <c r="O73" s="16">
        <v>77</v>
      </c>
      <c r="P73" s="16">
        <f>M73*1.5+N73*3+O73*0.5</f>
        <v>370.63</v>
      </c>
      <c r="Q73" s="18">
        <f>(L73+P73)*0.5</f>
        <v>348.315</v>
      </c>
      <c r="R73" s="16" t="s">
        <v>75</v>
      </c>
      <c r="S73" s="16">
        <v>29</v>
      </c>
      <c r="T73" s="16" t="s">
        <v>532</v>
      </c>
      <c r="U73" s="16"/>
      <c r="V73" s="16" t="s">
        <v>94</v>
      </c>
      <c r="W73" s="16" t="s">
        <v>533</v>
      </c>
      <c r="X73" s="16" t="s">
        <v>49</v>
      </c>
    </row>
    <row r="74" spans="1:24" s="19" customFormat="1" x14ac:dyDescent="0.25">
      <c r="A74" s="16" t="s">
        <v>27</v>
      </c>
      <c r="B74" s="16" t="s">
        <v>28</v>
      </c>
      <c r="C74" s="16" t="s">
        <v>172</v>
      </c>
      <c r="D74" s="16"/>
      <c r="E74" s="16" t="s">
        <v>173</v>
      </c>
      <c r="F74" s="16" t="s">
        <v>174</v>
      </c>
      <c r="G74" s="16" t="s">
        <v>70</v>
      </c>
      <c r="H74" s="16">
        <v>56</v>
      </c>
      <c r="I74" s="16">
        <v>55</v>
      </c>
      <c r="J74" s="16">
        <v>112</v>
      </c>
      <c r="K74" s="16">
        <v>87</v>
      </c>
      <c r="L74" s="16">
        <v>310</v>
      </c>
      <c r="M74" s="16">
        <v>63</v>
      </c>
      <c r="N74" s="17">
        <v>88.71</v>
      </c>
      <c r="O74" s="16">
        <v>50</v>
      </c>
      <c r="P74" s="16">
        <f>M74*1.5+N74*3+O74*0.5</f>
        <v>385.63</v>
      </c>
      <c r="Q74" s="18">
        <f>(L74+P74)*0.5</f>
        <v>347.815</v>
      </c>
      <c r="R74" s="16" t="s">
        <v>75</v>
      </c>
      <c r="S74" s="16">
        <v>30</v>
      </c>
      <c r="T74" s="16" t="s">
        <v>532</v>
      </c>
      <c r="U74" s="16"/>
      <c r="V74" s="16" t="s">
        <v>138</v>
      </c>
      <c r="W74" s="16" t="s">
        <v>533</v>
      </c>
      <c r="X74" s="16" t="s">
        <v>49</v>
      </c>
    </row>
    <row r="75" spans="1:24" s="19" customFormat="1" x14ac:dyDescent="0.25">
      <c r="A75" s="16" t="s">
        <v>27</v>
      </c>
      <c r="B75" s="16" t="s">
        <v>28</v>
      </c>
      <c r="C75" s="16" t="s">
        <v>172</v>
      </c>
      <c r="D75" s="16"/>
      <c r="E75" s="16" t="s">
        <v>173</v>
      </c>
      <c r="F75" s="16" t="s">
        <v>174</v>
      </c>
      <c r="G75" s="16" t="s">
        <v>70</v>
      </c>
      <c r="H75" s="16">
        <v>56</v>
      </c>
      <c r="I75" s="16">
        <v>55</v>
      </c>
      <c r="J75" s="16">
        <v>112</v>
      </c>
      <c r="K75" s="16">
        <v>87</v>
      </c>
      <c r="L75" s="16">
        <v>310</v>
      </c>
      <c r="M75" s="16">
        <v>63</v>
      </c>
      <c r="N75" s="17">
        <v>88.71</v>
      </c>
      <c r="O75" s="16">
        <v>50</v>
      </c>
      <c r="P75" s="16">
        <f>M75*1.5+N75*3+O75*0.5</f>
        <v>385.63</v>
      </c>
      <c r="Q75" s="18">
        <f>(L75+P75)*0.5</f>
        <v>347.815</v>
      </c>
      <c r="R75" s="16" t="s">
        <v>75</v>
      </c>
      <c r="S75" s="16">
        <v>30</v>
      </c>
      <c r="T75" s="16" t="s">
        <v>532</v>
      </c>
      <c r="U75" s="16"/>
      <c r="V75" s="16" t="s">
        <v>138</v>
      </c>
      <c r="W75" s="16" t="s">
        <v>533</v>
      </c>
      <c r="X75" s="16" t="s">
        <v>49</v>
      </c>
    </row>
    <row r="76" spans="1:24" s="19" customFormat="1" x14ac:dyDescent="0.25">
      <c r="A76" s="16" t="s">
        <v>27</v>
      </c>
      <c r="B76" s="16" t="s">
        <v>28</v>
      </c>
      <c r="C76" s="16" t="s">
        <v>175</v>
      </c>
      <c r="D76" s="16"/>
      <c r="E76" s="16" t="s">
        <v>176</v>
      </c>
      <c r="F76" s="16" t="s">
        <v>177</v>
      </c>
      <c r="G76" s="16" t="s">
        <v>70</v>
      </c>
      <c r="H76" s="16">
        <v>58</v>
      </c>
      <c r="I76" s="16">
        <v>64</v>
      </c>
      <c r="J76" s="16">
        <v>100</v>
      </c>
      <c r="K76" s="16">
        <v>96</v>
      </c>
      <c r="L76" s="16">
        <v>318</v>
      </c>
      <c r="M76" s="16">
        <v>65</v>
      </c>
      <c r="N76" s="17">
        <v>83.5</v>
      </c>
      <c r="O76" s="16">
        <v>55</v>
      </c>
      <c r="P76" s="16">
        <f>M76*1.5+N76*3+O76*0.5</f>
        <v>375.5</v>
      </c>
      <c r="Q76" s="18">
        <f>(L76+P76)*0.5</f>
        <v>346.75</v>
      </c>
      <c r="R76" s="16" t="s">
        <v>75</v>
      </c>
      <c r="S76" s="16">
        <v>31</v>
      </c>
      <c r="T76" s="16" t="s">
        <v>532</v>
      </c>
      <c r="U76" s="16"/>
      <c r="V76" s="16" t="s">
        <v>94</v>
      </c>
      <c r="W76" s="16" t="s">
        <v>533</v>
      </c>
      <c r="X76" s="16" t="s">
        <v>49</v>
      </c>
    </row>
    <row r="77" spans="1:24" s="19" customFormat="1" x14ac:dyDescent="0.25">
      <c r="A77" s="16" t="s">
        <v>27</v>
      </c>
      <c r="B77" s="16" t="s">
        <v>28</v>
      </c>
      <c r="C77" s="16" t="s">
        <v>175</v>
      </c>
      <c r="D77" s="16"/>
      <c r="E77" s="16" t="s">
        <v>178</v>
      </c>
      <c r="F77" s="16" t="s">
        <v>179</v>
      </c>
      <c r="G77" s="16"/>
      <c r="H77" s="16">
        <v>58</v>
      </c>
      <c r="I77" s="16">
        <v>62</v>
      </c>
      <c r="J77" s="16">
        <v>113</v>
      </c>
      <c r="K77" s="16">
        <v>88</v>
      </c>
      <c r="L77" s="16">
        <v>321</v>
      </c>
      <c r="M77" s="16">
        <v>68</v>
      </c>
      <c r="N77" s="17">
        <v>79.86</v>
      </c>
      <c r="O77" s="16">
        <v>61</v>
      </c>
      <c r="P77" s="16">
        <f>M77*1.5+N77*3+O77*0.5</f>
        <v>372.08</v>
      </c>
      <c r="Q77" s="18">
        <f>(L77+P77)*0.5</f>
        <v>346.53999999999996</v>
      </c>
      <c r="R77" s="16" t="s">
        <v>75</v>
      </c>
      <c r="S77" s="16">
        <v>32</v>
      </c>
      <c r="T77" s="16" t="s">
        <v>532</v>
      </c>
      <c r="U77" s="16"/>
      <c r="V77" s="16" t="s">
        <v>31</v>
      </c>
      <c r="W77" s="16" t="s">
        <v>533</v>
      </c>
      <c r="X77" s="16" t="s">
        <v>49</v>
      </c>
    </row>
    <row r="78" spans="1:24" s="19" customFormat="1" x14ac:dyDescent="0.25">
      <c r="A78" s="16" t="s">
        <v>27</v>
      </c>
      <c r="B78" s="16" t="s">
        <v>28</v>
      </c>
      <c r="C78" s="16" t="s">
        <v>112</v>
      </c>
      <c r="D78" s="16"/>
      <c r="E78" s="16" t="s">
        <v>180</v>
      </c>
      <c r="F78" s="16" t="s">
        <v>181</v>
      </c>
      <c r="G78" s="16" t="s">
        <v>70</v>
      </c>
      <c r="H78" s="16">
        <v>51</v>
      </c>
      <c r="I78" s="16">
        <v>58</v>
      </c>
      <c r="J78" s="16">
        <v>88</v>
      </c>
      <c r="K78" s="16">
        <v>101</v>
      </c>
      <c r="L78" s="16">
        <v>298</v>
      </c>
      <c r="M78" s="16">
        <v>78</v>
      </c>
      <c r="N78" s="17">
        <v>81.14</v>
      </c>
      <c r="O78" s="16">
        <v>67</v>
      </c>
      <c r="P78" s="16">
        <f>M78*1.5+N78*3+O78*0.5</f>
        <v>393.92</v>
      </c>
      <c r="Q78" s="18">
        <f>(L78+P78)*0.5</f>
        <v>345.96000000000004</v>
      </c>
      <c r="R78" s="16" t="s">
        <v>75</v>
      </c>
      <c r="S78" s="16">
        <v>33</v>
      </c>
      <c r="T78" s="16" t="s">
        <v>532</v>
      </c>
      <c r="U78" s="16"/>
      <c r="V78" s="16" t="s">
        <v>31</v>
      </c>
      <c r="W78" s="16" t="s">
        <v>533</v>
      </c>
      <c r="X78" s="16" t="s">
        <v>49</v>
      </c>
    </row>
    <row r="79" spans="1:24" s="19" customFormat="1" x14ac:dyDescent="0.25">
      <c r="A79" s="16" t="s">
        <v>27</v>
      </c>
      <c r="B79" s="16" t="s">
        <v>28</v>
      </c>
      <c r="C79" s="16" t="s">
        <v>106</v>
      </c>
      <c r="D79" s="16"/>
      <c r="E79" s="16" t="s">
        <v>182</v>
      </c>
      <c r="F79" s="16" t="s">
        <v>183</v>
      </c>
      <c r="G79" s="16"/>
      <c r="H79" s="16">
        <v>62</v>
      </c>
      <c r="I79" s="16">
        <v>59</v>
      </c>
      <c r="J79" s="16">
        <v>103</v>
      </c>
      <c r="K79" s="16">
        <v>85</v>
      </c>
      <c r="L79" s="16">
        <v>309</v>
      </c>
      <c r="M79" s="16">
        <v>64</v>
      </c>
      <c r="N79" s="17">
        <v>85</v>
      </c>
      <c r="O79" s="16">
        <v>62</v>
      </c>
      <c r="P79" s="16">
        <f>M79*1.5+N79*3+O79*0.5</f>
        <v>382</v>
      </c>
      <c r="Q79" s="18">
        <f>(L79+P79)*0.5</f>
        <v>345.5</v>
      </c>
      <c r="R79" s="16" t="s">
        <v>75</v>
      </c>
      <c r="S79" s="16">
        <v>34</v>
      </c>
      <c r="T79" s="16" t="s">
        <v>532</v>
      </c>
      <c r="U79" s="16"/>
      <c r="V79" s="16" t="s">
        <v>84</v>
      </c>
      <c r="W79" s="16" t="s">
        <v>533</v>
      </c>
      <c r="X79" s="16" t="s">
        <v>49</v>
      </c>
    </row>
    <row r="80" spans="1:24" s="19" customFormat="1" x14ac:dyDescent="0.25">
      <c r="A80" s="16" t="s">
        <v>27</v>
      </c>
      <c r="B80" s="16" t="s">
        <v>28</v>
      </c>
      <c r="C80" s="16" t="s">
        <v>50</v>
      </c>
      <c r="D80" s="16"/>
      <c r="E80" s="16" t="s">
        <v>184</v>
      </c>
      <c r="F80" s="16" t="s">
        <v>185</v>
      </c>
      <c r="G80" s="16" t="s">
        <v>70</v>
      </c>
      <c r="H80" s="16">
        <v>64</v>
      </c>
      <c r="I80" s="16">
        <v>73</v>
      </c>
      <c r="J80" s="16">
        <v>90</v>
      </c>
      <c r="K80" s="16">
        <v>76</v>
      </c>
      <c r="L80" s="16">
        <v>303</v>
      </c>
      <c r="M80" s="16">
        <v>60</v>
      </c>
      <c r="N80" s="17">
        <v>87.86</v>
      </c>
      <c r="O80" s="16">
        <v>67</v>
      </c>
      <c r="P80" s="16">
        <f>M80*1.5+N80*3+O80*0.5</f>
        <v>387.08</v>
      </c>
      <c r="Q80" s="18">
        <f>(L80+P80)*0.5</f>
        <v>345.03999999999996</v>
      </c>
      <c r="R80" s="16" t="s">
        <v>66</v>
      </c>
      <c r="S80" s="16">
        <v>35</v>
      </c>
      <c r="T80" s="16" t="s">
        <v>532</v>
      </c>
      <c r="U80" s="16"/>
      <c r="V80" s="16" t="s">
        <v>186</v>
      </c>
      <c r="W80" s="16" t="s">
        <v>533</v>
      </c>
      <c r="X80" s="16" t="s">
        <v>49</v>
      </c>
    </row>
    <row r="81" spans="1:25" s="19" customFormat="1" x14ac:dyDescent="0.25">
      <c r="A81" s="16" t="s">
        <v>27</v>
      </c>
      <c r="B81" s="16" t="s">
        <v>28</v>
      </c>
      <c r="C81" s="16" t="s">
        <v>187</v>
      </c>
      <c r="D81" s="16"/>
      <c r="E81" s="16" t="s">
        <v>188</v>
      </c>
      <c r="F81" s="16" t="s">
        <v>189</v>
      </c>
      <c r="G81" s="16"/>
      <c r="H81" s="16">
        <v>62</v>
      </c>
      <c r="I81" s="16">
        <v>52</v>
      </c>
      <c r="J81" s="16">
        <v>119</v>
      </c>
      <c r="K81" s="16">
        <v>73</v>
      </c>
      <c r="L81" s="16">
        <v>306</v>
      </c>
      <c r="M81" s="16">
        <v>63</v>
      </c>
      <c r="N81" s="17">
        <v>85.43</v>
      </c>
      <c r="O81" s="16">
        <v>65</v>
      </c>
      <c r="P81" s="16">
        <f>M81*1.5+N81*3+O81*0.5</f>
        <v>383.29</v>
      </c>
      <c r="Q81" s="18">
        <f>(L81+P81)*0.5</f>
        <v>344.64499999999998</v>
      </c>
      <c r="R81" s="16" t="s">
        <v>75</v>
      </c>
      <c r="S81" s="16">
        <v>36</v>
      </c>
      <c r="T81" s="16" t="s">
        <v>532</v>
      </c>
      <c r="U81" s="16"/>
      <c r="V81" s="16" t="s">
        <v>190</v>
      </c>
      <c r="W81" s="16" t="s">
        <v>533</v>
      </c>
      <c r="X81" s="16" t="s">
        <v>49</v>
      </c>
    </row>
    <row r="82" spans="1:25" s="19" customFormat="1" x14ac:dyDescent="0.25">
      <c r="A82" s="16" t="s">
        <v>27</v>
      </c>
      <c r="B82" s="16" t="s">
        <v>28</v>
      </c>
      <c r="C82" s="16" t="s">
        <v>191</v>
      </c>
      <c r="D82" s="16"/>
      <c r="E82" s="16" t="s">
        <v>192</v>
      </c>
      <c r="F82" s="16" t="s">
        <v>193</v>
      </c>
      <c r="G82" s="16"/>
      <c r="H82" s="16">
        <v>64</v>
      </c>
      <c r="I82" s="16">
        <v>56</v>
      </c>
      <c r="J82" s="16">
        <v>132</v>
      </c>
      <c r="K82" s="16">
        <v>90</v>
      </c>
      <c r="L82" s="16">
        <v>342</v>
      </c>
      <c r="M82" s="16">
        <v>65</v>
      </c>
      <c r="N82" s="17">
        <v>76.709999999999994</v>
      </c>
      <c r="O82" s="16">
        <v>34</v>
      </c>
      <c r="P82" s="16">
        <f>M82*1.5+N82*3+O82*0.5</f>
        <v>344.63</v>
      </c>
      <c r="Q82" s="18">
        <f>(L82+P82)*0.5</f>
        <v>343.315</v>
      </c>
      <c r="R82" s="16" t="s">
        <v>75</v>
      </c>
      <c r="S82" s="16">
        <v>37</v>
      </c>
      <c r="T82" s="16" t="s">
        <v>532</v>
      </c>
      <c r="U82" s="16"/>
      <c r="V82" s="16" t="s">
        <v>126</v>
      </c>
      <c r="W82" s="16" t="s">
        <v>533</v>
      </c>
      <c r="X82" s="16" t="s">
        <v>49</v>
      </c>
    </row>
    <row r="83" spans="1:25" s="19" customFormat="1" x14ac:dyDescent="0.25">
      <c r="A83" s="16" t="s">
        <v>27</v>
      </c>
      <c r="B83" s="16" t="s">
        <v>28</v>
      </c>
      <c r="C83" s="16" t="s">
        <v>172</v>
      </c>
      <c r="D83" s="16"/>
      <c r="E83" s="16" t="s">
        <v>194</v>
      </c>
      <c r="F83" s="16" t="s">
        <v>195</v>
      </c>
      <c r="G83" s="16" t="s">
        <v>70</v>
      </c>
      <c r="H83" s="16">
        <v>57</v>
      </c>
      <c r="I83" s="16">
        <v>53</v>
      </c>
      <c r="J83" s="16">
        <v>88</v>
      </c>
      <c r="K83" s="16">
        <v>88</v>
      </c>
      <c r="L83" s="16">
        <v>286</v>
      </c>
      <c r="M83" s="16">
        <v>67</v>
      </c>
      <c r="N83" s="17">
        <v>87.83</v>
      </c>
      <c r="O83" s="16">
        <v>67</v>
      </c>
      <c r="P83" s="16">
        <v>397.49</v>
      </c>
      <c r="Q83" s="18">
        <v>341.745</v>
      </c>
      <c r="R83" s="16" t="s">
        <v>75</v>
      </c>
      <c r="S83" s="16">
        <v>36</v>
      </c>
      <c r="T83" s="16" t="s">
        <v>532</v>
      </c>
      <c r="U83" s="16"/>
      <c r="V83" s="16" t="s">
        <v>196</v>
      </c>
      <c r="W83" s="16" t="s">
        <v>533</v>
      </c>
      <c r="X83" s="16" t="s">
        <v>49</v>
      </c>
    </row>
    <row r="84" spans="1:25" s="19" customFormat="1" x14ac:dyDescent="0.25">
      <c r="A84" s="16" t="s">
        <v>27</v>
      </c>
      <c r="B84" s="16" t="s">
        <v>28</v>
      </c>
      <c r="C84" s="16" t="s">
        <v>169</v>
      </c>
      <c r="D84" s="16"/>
      <c r="E84" s="16" t="s">
        <v>197</v>
      </c>
      <c r="F84" s="16" t="s">
        <v>198</v>
      </c>
      <c r="G84" s="16"/>
      <c r="H84" s="16">
        <v>64</v>
      </c>
      <c r="I84" s="16">
        <v>65</v>
      </c>
      <c r="J84" s="16">
        <v>90</v>
      </c>
      <c r="K84" s="16">
        <v>73</v>
      </c>
      <c r="L84" s="16">
        <v>292</v>
      </c>
      <c r="M84" s="16">
        <v>69</v>
      </c>
      <c r="N84" s="17">
        <v>82.71</v>
      </c>
      <c r="O84" s="16">
        <v>75</v>
      </c>
      <c r="P84" s="16">
        <f>M84*1.5+N84*3+O84*0.5</f>
        <v>389.13</v>
      </c>
      <c r="Q84" s="18">
        <f>(L84+P84)*0.5</f>
        <v>340.565</v>
      </c>
      <c r="R84" s="16" t="s">
        <v>66</v>
      </c>
      <c r="S84" s="16"/>
      <c r="T84" s="16" t="s">
        <v>532</v>
      </c>
      <c r="U84" s="16"/>
      <c r="V84" s="16" t="s">
        <v>31</v>
      </c>
      <c r="W84" s="16" t="s">
        <v>533</v>
      </c>
      <c r="X84" s="16" t="s">
        <v>49</v>
      </c>
      <c r="Y84" s="24" t="s">
        <v>536</v>
      </c>
    </row>
    <row r="85" spans="1:25" s="19" customFormat="1" x14ac:dyDescent="0.25">
      <c r="A85" s="16" t="s">
        <v>27</v>
      </c>
      <c r="B85" s="16" t="s">
        <v>28</v>
      </c>
      <c r="C85" s="16" t="s">
        <v>199</v>
      </c>
      <c r="D85" s="16"/>
      <c r="E85" s="16" t="s">
        <v>200</v>
      </c>
      <c r="F85" s="16" t="s">
        <v>201</v>
      </c>
      <c r="G85" s="16"/>
      <c r="H85" s="16">
        <v>64</v>
      </c>
      <c r="I85" s="16">
        <v>61</v>
      </c>
      <c r="J85" s="16">
        <v>111</v>
      </c>
      <c r="K85" s="16">
        <v>82</v>
      </c>
      <c r="L85" s="16">
        <v>318</v>
      </c>
      <c r="M85" s="16">
        <v>71</v>
      </c>
      <c r="N85" s="17">
        <v>86.14</v>
      </c>
      <c r="O85" s="16">
        <v>60</v>
      </c>
      <c r="P85" s="16">
        <f>M85*1.5+N85*3+O85*0.5</f>
        <v>394.92</v>
      </c>
      <c r="Q85" s="18">
        <f>(L85+P85)*0.5</f>
        <v>356.46000000000004</v>
      </c>
      <c r="R85" s="16" t="s">
        <v>75</v>
      </c>
      <c r="S85" s="16">
        <v>1</v>
      </c>
      <c r="T85" s="16" t="s">
        <v>532</v>
      </c>
      <c r="U85" s="16"/>
      <c r="V85" s="16" t="s">
        <v>109</v>
      </c>
      <c r="W85" s="16" t="s">
        <v>533</v>
      </c>
      <c r="X85" s="16" t="s">
        <v>32</v>
      </c>
    </row>
    <row r="86" spans="1:25" s="19" customFormat="1" x14ac:dyDescent="0.25">
      <c r="A86" s="16" t="s">
        <v>27</v>
      </c>
      <c r="B86" s="16" t="s">
        <v>28</v>
      </c>
      <c r="C86" s="16" t="s">
        <v>202</v>
      </c>
      <c r="D86" s="16"/>
      <c r="E86" s="16" t="s">
        <v>203</v>
      </c>
      <c r="F86" s="16" t="s">
        <v>204</v>
      </c>
      <c r="G86" s="16"/>
      <c r="H86" s="16">
        <v>66</v>
      </c>
      <c r="I86" s="16">
        <v>73</v>
      </c>
      <c r="J86" s="16">
        <v>115</v>
      </c>
      <c r="K86" s="16">
        <v>70</v>
      </c>
      <c r="L86" s="16">
        <v>324</v>
      </c>
      <c r="M86" s="16">
        <v>66</v>
      </c>
      <c r="N86" s="17">
        <v>86.57</v>
      </c>
      <c r="O86" s="16">
        <v>56</v>
      </c>
      <c r="P86" s="16">
        <f>M86*1.5+N86*3+O86*0.5</f>
        <v>386.71</v>
      </c>
      <c r="Q86" s="18">
        <f>(L86+P86)*0.5</f>
        <v>355.35500000000002</v>
      </c>
      <c r="R86" s="16" t="s">
        <v>66</v>
      </c>
      <c r="S86" s="16">
        <v>2</v>
      </c>
      <c r="T86" s="16" t="s">
        <v>532</v>
      </c>
      <c r="U86" s="16"/>
      <c r="V86" s="16" t="s">
        <v>31</v>
      </c>
      <c r="W86" s="16" t="s">
        <v>533</v>
      </c>
      <c r="X86" s="16" t="s">
        <v>32</v>
      </c>
    </row>
    <row r="87" spans="1:25" s="19" customFormat="1" x14ac:dyDescent="0.25">
      <c r="A87" s="16" t="s">
        <v>27</v>
      </c>
      <c r="B87" s="16" t="s">
        <v>28</v>
      </c>
      <c r="C87" s="16" t="s">
        <v>29</v>
      </c>
      <c r="D87" s="16"/>
      <c r="E87" s="16" t="s">
        <v>205</v>
      </c>
      <c r="F87" s="16" t="s">
        <v>206</v>
      </c>
      <c r="G87" s="16"/>
      <c r="H87" s="16">
        <v>57</v>
      </c>
      <c r="I87" s="16">
        <v>73</v>
      </c>
      <c r="J87" s="16">
        <v>123</v>
      </c>
      <c r="K87" s="16">
        <v>70</v>
      </c>
      <c r="L87" s="16">
        <v>323</v>
      </c>
      <c r="M87" s="16">
        <v>60</v>
      </c>
      <c r="N87" s="17">
        <v>86</v>
      </c>
      <c r="O87" s="16">
        <v>73</v>
      </c>
      <c r="P87" s="16">
        <f>M87*1.5+N87*3+O87*0.5</f>
        <v>384.5</v>
      </c>
      <c r="Q87" s="18">
        <f>(L87+P87)*0.5</f>
        <v>353.75</v>
      </c>
      <c r="R87" s="16" t="s">
        <v>66</v>
      </c>
      <c r="S87" s="16">
        <v>3</v>
      </c>
      <c r="T87" s="16" t="s">
        <v>532</v>
      </c>
      <c r="U87" s="16"/>
      <c r="V87" s="16" t="s">
        <v>207</v>
      </c>
      <c r="W87" s="16" t="s">
        <v>533</v>
      </c>
      <c r="X87" s="16" t="s">
        <v>32</v>
      </c>
    </row>
    <row r="88" spans="1:25" s="19" customFormat="1" x14ac:dyDescent="0.25">
      <c r="A88" s="16" t="s">
        <v>27</v>
      </c>
      <c r="B88" s="16" t="s">
        <v>28</v>
      </c>
      <c r="C88" s="16" t="s">
        <v>208</v>
      </c>
      <c r="D88" s="16"/>
      <c r="E88" s="16" t="s">
        <v>209</v>
      </c>
      <c r="F88" s="16" t="s">
        <v>210</v>
      </c>
      <c r="G88" s="16"/>
      <c r="H88" s="16">
        <v>56</v>
      </c>
      <c r="I88" s="16">
        <v>58</v>
      </c>
      <c r="J88" s="16">
        <v>133</v>
      </c>
      <c r="K88" s="16">
        <v>91</v>
      </c>
      <c r="L88" s="16">
        <v>338</v>
      </c>
      <c r="M88" s="16">
        <v>66</v>
      </c>
      <c r="N88" s="17">
        <v>82.14</v>
      </c>
      <c r="O88" s="16">
        <v>43</v>
      </c>
      <c r="P88" s="16">
        <f>M88*1.5+N88*3+O88*0.5</f>
        <v>366.92</v>
      </c>
      <c r="Q88" s="18">
        <f>(L88+P88)*0.5</f>
        <v>352.46000000000004</v>
      </c>
      <c r="R88" s="16" t="s">
        <v>75</v>
      </c>
      <c r="S88" s="16">
        <v>4</v>
      </c>
      <c r="T88" s="16" t="s">
        <v>532</v>
      </c>
      <c r="U88" s="16"/>
      <c r="V88" s="16" t="s">
        <v>211</v>
      </c>
      <c r="W88" s="16" t="s">
        <v>533</v>
      </c>
      <c r="X88" s="16" t="s">
        <v>32</v>
      </c>
    </row>
    <row r="89" spans="1:25" s="19" customFormat="1" x14ac:dyDescent="0.25">
      <c r="A89" s="16" t="s">
        <v>27</v>
      </c>
      <c r="B89" s="16" t="s">
        <v>28</v>
      </c>
      <c r="C89" s="16" t="s">
        <v>212</v>
      </c>
      <c r="D89" s="16"/>
      <c r="E89" s="16" t="s">
        <v>213</v>
      </c>
      <c r="F89" s="16" t="s">
        <v>214</v>
      </c>
      <c r="G89" s="16"/>
      <c r="H89" s="16">
        <v>67</v>
      </c>
      <c r="I89" s="16">
        <v>62</v>
      </c>
      <c r="J89" s="16">
        <v>110</v>
      </c>
      <c r="K89" s="16">
        <v>90</v>
      </c>
      <c r="L89" s="16">
        <v>329</v>
      </c>
      <c r="M89" s="16">
        <v>61</v>
      </c>
      <c r="N89" s="17">
        <v>85.57</v>
      </c>
      <c r="O89" s="16">
        <v>53</v>
      </c>
      <c r="P89" s="16">
        <f>M89*1.5+N89*3+O89*0.5</f>
        <v>374.71</v>
      </c>
      <c r="Q89" s="18">
        <f>(L89+P89)*0.5</f>
        <v>351.85500000000002</v>
      </c>
      <c r="R89" s="16" t="s">
        <v>75</v>
      </c>
      <c r="S89" s="16">
        <v>5</v>
      </c>
      <c r="T89" s="16" t="s">
        <v>532</v>
      </c>
      <c r="U89" s="16"/>
      <c r="V89" s="16" t="s">
        <v>105</v>
      </c>
      <c r="W89" s="16" t="s">
        <v>533</v>
      </c>
      <c r="X89" s="16" t="s">
        <v>32</v>
      </c>
    </row>
    <row r="90" spans="1:25" s="19" customFormat="1" x14ac:dyDescent="0.25">
      <c r="A90" s="16" t="s">
        <v>27</v>
      </c>
      <c r="B90" s="16" t="s">
        <v>28</v>
      </c>
      <c r="C90" s="16" t="s">
        <v>208</v>
      </c>
      <c r="D90" s="16"/>
      <c r="E90" s="16" t="s">
        <v>215</v>
      </c>
      <c r="F90" s="16" t="s">
        <v>216</v>
      </c>
      <c r="G90" s="16"/>
      <c r="H90" s="16">
        <v>59</v>
      </c>
      <c r="I90" s="16">
        <v>57</v>
      </c>
      <c r="J90" s="16">
        <v>119</v>
      </c>
      <c r="K90" s="16">
        <v>82</v>
      </c>
      <c r="L90" s="16">
        <v>317</v>
      </c>
      <c r="M90" s="16">
        <v>67</v>
      </c>
      <c r="N90" s="17">
        <v>84</v>
      </c>
      <c r="O90" s="16">
        <v>65</v>
      </c>
      <c r="P90" s="16">
        <f>M90*1.5+N90*3+O90*0.5</f>
        <v>385</v>
      </c>
      <c r="Q90" s="18">
        <f>(L90+P90)*0.5</f>
        <v>351</v>
      </c>
      <c r="R90" s="16" t="s">
        <v>75</v>
      </c>
      <c r="S90" s="16">
        <v>6</v>
      </c>
      <c r="T90" s="16" t="s">
        <v>532</v>
      </c>
      <c r="U90" s="16"/>
      <c r="V90" s="16" t="s">
        <v>138</v>
      </c>
      <c r="W90" s="16" t="s">
        <v>533</v>
      </c>
      <c r="X90" s="16" t="s">
        <v>32</v>
      </c>
    </row>
    <row r="91" spans="1:25" s="19" customFormat="1" x14ac:dyDescent="0.25">
      <c r="A91" s="16" t="s">
        <v>27</v>
      </c>
      <c r="B91" s="16" t="s">
        <v>28</v>
      </c>
      <c r="C91" s="16" t="s">
        <v>202</v>
      </c>
      <c r="D91" s="16"/>
      <c r="E91" s="16" t="s">
        <v>217</v>
      </c>
      <c r="F91" s="16" t="s">
        <v>218</v>
      </c>
      <c r="G91" s="16"/>
      <c r="H91" s="16">
        <v>67</v>
      </c>
      <c r="I91" s="16">
        <v>59</v>
      </c>
      <c r="J91" s="16">
        <v>85</v>
      </c>
      <c r="K91" s="16">
        <v>77</v>
      </c>
      <c r="L91" s="16">
        <v>288</v>
      </c>
      <c r="M91" s="16">
        <v>72</v>
      </c>
      <c r="N91" s="17">
        <v>92</v>
      </c>
      <c r="O91" s="16">
        <v>57</v>
      </c>
      <c r="P91" s="16">
        <f>M91*1.5+N91*3+O91*0.5</f>
        <v>412.5</v>
      </c>
      <c r="Q91" s="18">
        <f>(L91+P91)*0.5</f>
        <v>350.25</v>
      </c>
      <c r="R91" s="16" t="s">
        <v>75</v>
      </c>
      <c r="S91" s="16">
        <v>7</v>
      </c>
      <c r="T91" s="16" t="s">
        <v>532</v>
      </c>
      <c r="U91" s="16"/>
      <c r="V91" s="16" t="s">
        <v>31</v>
      </c>
      <c r="W91" s="16" t="s">
        <v>533</v>
      </c>
      <c r="X91" s="16" t="s">
        <v>32</v>
      </c>
    </row>
    <row r="92" spans="1:25" s="19" customFormat="1" x14ac:dyDescent="0.25">
      <c r="A92" s="16" t="s">
        <v>27</v>
      </c>
      <c r="B92" s="16" t="s">
        <v>28</v>
      </c>
      <c r="C92" s="16" t="s">
        <v>219</v>
      </c>
      <c r="D92" s="16"/>
      <c r="E92" s="21" t="s">
        <v>220</v>
      </c>
      <c r="F92" s="16" t="s">
        <v>221</v>
      </c>
      <c r="G92" s="16" t="s">
        <v>70</v>
      </c>
      <c r="H92" s="16">
        <v>52</v>
      </c>
      <c r="I92" s="16">
        <v>60</v>
      </c>
      <c r="J92" s="16">
        <v>125</v>
      </c>
      <c r="K92" s="16">
        <v>98</v>
      </c>
      <c r="L92" s="16">
        <v>335</v>
      </c>
      <c r="M92" s="16">
        <v>74</v>
      </c>
      <c r="N92" s="17">
        <v>80.14</v>
      </c>
      <c r="O92" s="16">
        <v>28</v>
      </c>
      <c r="P92" s="16">
        <f>M92*1.5+N92*3+O92*0.5</f>
        <v>365.42</v>
      </c>
      <c r="Q92" s="18">
        <f>(L92+P92)*0.5</f>
        <v>350.21000000000004</v>
      </c>
      <c r="R92" s="16" t="s">
        <v>75</v>
      </c>
      <c r="S92" s="16">
        <v>8</v>
      </c>
      <c r="T92" s="16" t="s">
        <v>532</v>
      </c>
      <c r="U92" s="16"/>
      <c r="V92" s="16" t="s">
        <v>31</v>
      </c>
      <c r="W92" s="16" t="s">
        <v>533</v>
      </c>
      <c r="X92" s="16" t="s">
        <v>32</v>
      </c>
    </row>
    <row r="93" spans="1:25" s="19" customFormat="1" x14ac:dyDescent="0.25">
      <c r="A93" s="16" t="s">
        <v>27</v>
      </c>
      <c r="B93" s="16" t="s">
        <v>28</v>
      </c>
      <c r="C93" s="16" t="s">
        <v>29</v>
      </c>
      <c r="D93" s="16"/>
      <c r="E93" s="16" t="s">
        <v>222</v>
      </c>
      <c r="F93" s="16" t="s">
        <v>223</v>
      </c>
      <c r="G93" s="16"/>
      <c r="H93" s="16">
        <v>65</v>
      </c>
      <c r="I93" s="16">
        <v>48</v>
      </c>
      <c r="J93" s="16">
        <v>134</v>
      </c>
      <c r="K93" s="16">
        <v>97</v>
      </c>
      <c r="L93" s="16">
        <v>344</v>
      </c>
      <c r="M93" s="16">
        <v>66</v>
      </c>
      <c r="N93" s="17">
        <v>78.709999999999994</v>
      </c>
      <c r="O93" s="16">
        <v>40</v>
      </c>
      <c r="P93" s="16">
        <f>M93*1.5+N93*3+O93*0.5</f>
        <v>355.13</v>
      </c>
      <c r="Q93" s="18">
        <f>(L93+P93)*0.5</f>
        <v>349.565</v>
      </c>
      <c r="R93" s="16"/>
      <c r="S93" s="16">
        <v>9</v>
      </c>
      <c r="T93" s="16" t="s">
        <v>532</v>
      </c>
      <c r="U93" s="16"/>
      <c r="V93" s="16" t="s">
        <v>101</v>
      </c>
      <c r="W93" s="16" t="s">
        <v>533</v>
      </c>
      <c r="X93" s="16" t="s">
        <v>32</v>
      </c>
    </row>
    <row r="94" spans="1:25" s="19" customFormat="1" x14ac:dyDescent="0.25">
      <c r="A94" s="16" t="s">
        <v>27</v>
      </c>
      <c r="B94" s="16" t="s">
        <v>28</v>
      </c>
      <c r="C94" s="16" t="s">
        <v>219</v>
      </c>
      <c r="D94" s="16"/>
      <c r="E94" s="16" t="s">
        <v>224</v>
      </c>
      <c r="F94" s="16" t="s">
        <v>225</v>
      </c>
      <c r="G94" s="16"/>
      <c r="H94" s="16">
        <v>56</v>
      </c>
      <c r="I94" s="16">
        <v>66</v>
      </c>
      <c r="J94" s="16">
        <v>103</v>
      </c>
      <c r="K94" s="16">
        <v>82</v>
      </c>
      <c r="L94" s="16">
        <v>307</v>
      </c>
      <c r="M94" s="16">
        <v>64</v>
      </c>
      <c r="N94" s="17">
        <v>86.43</v>
      </c>
      <c r="O94" s="16">
        <v>59</v>
      </c>
      <c r="P94" s="16">
        <f>M94*1.5+N94*3+O94*0.5</f>
        <v>384.79</v>
      </c>
      <c r="Q94" s="18">
        <f>(L94+P94)*0.5</f>
        <v>345.89499999999998</v>
      </c>
      <c r="R94" s="16" t="s">
        <v>66</v>
      </c>
      <c r="S94" s="16">
        <v>10</v>
      </c>
      <c r="T94" s="16" t="s">
        <v>532</v>
      </c>
      <c r="U94" s="16"/>
      <c r="V94" s="16" t="s">
        <v>226</v>
      </c>
      <c r="W94" s="16" t="s">
        <v>533</v>
      </c>
      <c r="X94" s="16" t="s">
        <v>32</v>
      </c>
    </row>
    <row r="95" spans="1:25" s="19" customFormat="1" x14ac:dyDescent="0.25">
      <c r="A95" s="16" t="s">
        <v>27</v>
      </c>
      <c r="B95" s="16" t="s">
        <v>28</v>
      </c>
      <c r="C95" s="16" t="s">
        <v>227</v>
      </c>
      <c r="D95" s="16"/>
      <c r="E95" s="16" t="s">
        <v>228</v>
      </c>
      <c r="F95" s="16" t="s">
        <v>229</v>
      </c>
      <c r="G95" s="16"/>
      <c r="H95" s="16">
        <v>48</v>
      </c>
      <c r="I95" s="16">
        <v>55</v>
      </c>
      <c r="J95" s="16">
        <v>125</v>
      </c>
      <c r="K95" s="16">
        <v>89</v>
      </c>
      <c r="L95" s="16">
        <v>317</v>
      </c>
      <c r="M95" s="16">
        <v>65</v>
      </c>
      <c r="N95" s="17">
        <v>80.86</v>
      </c>
      <c r="O95" s="16">
        <v>68</v>
      </c>
      <c r="P95" s="16">
        <f>M95*1.5+N95*3+O95*0.5</f>
        <v>374.08</v>
      </c>
      <c r="Q95" s="18">
        <f>(L95+P95)*0.5</f>
        <v>345.53999999999996</v>
      </c>
      <c r="R95" s="16" t="s">
        <v>75</v>
      </c>
      <c r="S95" s="16">
        <v>11</v>
      </c>
      <c r="T95" s="16" t="s">
        <v>532</v>
      </c>
      <c r="U95" s="16"/>
      <c r="V95" s="16" t="s">
        <v>230</v>
      </c>
      <c r="W95" s="16" t="s">
        <v>533</v>
      </c>
      <c r="X95" s="16" t="s">
        <v>32</v>
      </c>
    </row>
    <row r="96" spans="1:25" s="19" customFormat="1" x14ac:dyDescent="0.25">
      <c r="A96" s="16" t="s">
        <v>27</v>
      </c>
      <c r="B96" s="16" t="s">
        <v>28</v>
      </c>
      <c r="C96" s="16" t="s">
        <v>231</v>
      </c>
      <c r="D96" s="16"/>
      <c r="E96" s="16" t="s">
        <v>232</v>
      </c>
      <c r="F96" s="16" t="s">
        <v>233</v>
      </c>
      <c r="G96" s="16"/>
      <c r="H96" s="16">
        <v>76</v>
      </c>
      <c r="I96" s="16">
        <v>71</v>
      </c>
      <c r="J96" s="16">
        <v>107</v>
      </c>
      <c r="K96" s="16">
        <v>71</v>
      </c>
      <c r="L96" s="16">
        <v>325</v>
      </c>
      <c r="M96" s="16">
        <v>60</v>
      </c>
      <c r="N96" s="17">
        <v>80</v>
      </c>
      <c r="O96" s="16">
        <v>66</v>
      </c>
      <c r="P96" s="16">
        <f>M96*1.5+N96*3+O96*0.5</f>
        <v>363</v>
      </c>
      <c r="Q96" s="18">
        <f>(L96+P96)*0.5</f>
        <v>344</v>
      </c>
      <c r="R96" s="16" t="s">
        <v>75</v>
      </c>
      <c r="S96" s="16">
        <v>12</v>
      </c>
      <c r="T96" s="16" t="s">
        <v>532</v>
      </c>
      <c r="U96" s="16"/>
      <c r="V96" s="16" t="s">
        <v>31</v>
      </c>
      <c r="W96" s="16" t="s">
        <v>533</v>
      </c>
      <c r="X96" s="16" t="s">
        <v>32</v>
      </c>
    </row>
    <row r="97" spans="1:24" s="19" customFormat="1" x14ac:dyDescent="0.25">
      <c r="A97" s="16" t="s">
        <v>27</v>
      </c>
      <c r="B97" s="16" t="s">
        <v>28</v>
      </c>
      <c r="C97" s="16" t="s">
        <v>199</v>
      </c>
      <c r="D97" s="16"/>
      <c r="E97" s="16" t="s">
        <v>234</v>
      </c>
      <c r="F97" s="16" t="s">
        <v>235</v>
      </c>
      <c r="G97" s="16"/>
      <c r="H97" s="16">
        <v>47</v>
      </c>
      <c r="I97" s="16">
        <v>60</v>
      </c>
      <c r="J97" s="16">
        <v>136</v>
      </c>
      <c r="K97" s="16">
        <v>63</v>
      </c>
      <c r="L97" s="16">
        <v>306</v>
      </c>
      <c r="M97" s="16">
        <v>70</v>
      </c>
      <c r="N97" s="17">
        <v>80.430000000000007</v>
      </c>
      <c r="O97" s="16">
        <v>66</v>
      </c>
      <c r="P97" s="16">
        <f>M97*1.5+N97*3+O97*0.5</f>
        <v>379.29</v>
      </c>
      <c r="Q97" s="18">
        <f>(L97+P97)*0.5</f>
        <v>342.64499999999998</v>
      </c>
      <c r="R97" s="16" t="s">
        <v>66</v>
      </c>
      <c r="S97" s="16">
        <v>13</v>
      </c>
      <c r="T97" s="16" t="s">
        <v>532</v>
      </c>
      <c r="U97" s="16"/>
      <c r="V97" s="16" t="s">
        <v>236</v>
      </c>
      <c r="W97" s="16" t="s">
        <v>533</v>
      </c>
      <c r="X97" s="16" t="s">
        <v>32</v>
      </c>
    </row>
    <row r="98" spans="1:24" s="19" customFormat="1" x14ac:dyDescent="0.25">
      <c r="A98" s="16" t="s">
        <v>27</v>
      </c>
      <c r="B98" s="16" t="s">
        <v>28</v>
      </c>
      <c r="C98" s="16" t="s">
        <v>237</v>
      </c>
      <c r="D98" s="16"/>
      <c r="E98" s="16" t="s">
        <v>238</v>
      </c>
      <c r="F98" s="16" t="s">
        <v>239</v>
      </c>
      <c r="G98" s="16"/>
      <c r="H98" s="16">
        <v>60</v>
      </c>
      <c r="I98" s="16">
        <v>46</v>
      </c>
      <c r="J98" s="16">
        <v>106</v>
      </c>
      <c r="K98" s="16">
        <v>108</v>
      </c>
      <c r="L98" s="16">
        <v>320</v>
      </c>
      <c r="M98" s="16">
        <v>76</v>
      </c>
      <c r="N98" s="17">
        <v>78.709999999999994</v>
      </c>
      <c r="O98" s="16">
        <v>26</v>
      </c>
      <c r="P98" s="16">
        <f>M98*1.5+N98*3+O98*0.5</f>
        <v>363.13</v>
      </c>
      <c r="Q98" s="18">
        <f>(L98+P98)*0.5</f>
        <v>341.565</v>
      </c>
      <c r="R98" s="16" t="s">
        <v>75</v>
      </c>
      <c r="S98" s="16">
        <v>14</v>
      </c>
      <c r="T98" s="16" t="s">
        <v>532</v>
      </c>
      <c r="U98" s="16"/>
      <c r="V98" s="16" t="s">
        <v>240</v>
      </c>
      <c r="W98" s="16" t="s">
        <v>533</v>
      </c>
      <c r="X98" s="16" t="s">
        <v>32</v>
      </c>
    </row>
    <row r="99" spans="1:24" s="19" customFormat="1" x14ac:dyDescent="0.25">
      <c r="A99" s="16" t="s">
        <v>27</v>
      </c>
      <c r="B99" s="16" t="s">
        <v>28</v>
      </c>
      <c r="C99" s="16" t="s">
        <v>227</v>
      </c>
      <c r="D99" s="16"/>
      <c r="E99" s="16" t="s">
        <v>241</v>
      </c>
      <c r="F99" s="16" t="s">
        <v>242</v>
      </c>
      <c r="G99" s="16"/>
      <c r="H99" s="16">
        <v>62</v>
      </c>
      <c r="I99" s="16">
        <v>47</v>
      </c>
      <c r="J99" s="16">
        <v>109</v>
      </c>
      <c r="K99" s="16">
        <v>88</v>
      </c>
      <c r="L99" s="16">
        <v>306</v>
      </c>
      <c r="M99" s="16">
        <v>67</v>
      </c>
      <c r="N99" s="17">
        <v>81.709999999999994</v>
      </c>
      <c r="O99" s="16">
        <v>58</v>
      </c>
      <c r="P99" s="16">
        <f>M99*1.5+N99*3+O99*0.5</f>
        <v>374.63</v>
      </c>
      <c r="Q99" s="18">
        <f>(L99+P99)*0.5</f>
        <v>340.315</v>
      </c>
      <c r="R99" s="16"/>
      <c r="S99" s="16">
        <v>15</v>
      </c>
      <c r="T99" s="16" t="s">
        <v>532</v>
      </c>
      <c r="U99" s="16"/>
      <c r="V99" s="16" t="s">
        <v>115</v>
      </c>
      <c r="W99" s="16" t="s">
        <v>533</v>
      </c>
      <c r="X99" s="16" t="s">
        <v>32</v>
      </c>
    </row>
    <row r="100" spans="1:24" s="19" customFormat="1" x14ac:dyDescent="0.25">
      <c r="A100" s="16" t="s">
        <v>27</v>
      </c>
      <c r="B100" s="16" t="s">
        <v>28</v>
      </c>
      <c r="C100" s="16" t="s">
        <v>237</v>
      </c>
      <c r="D100" s="16"/>
      <c r="E100" s="16" t="s">
        <v>243</v>
      </c>
      <c r="F100" s="16" t="s">
        <v>244</v>
      </c>
      <c r="G100" s="16"/>
      <c r="H100" s="16">
        <v>65</v>
      </c>
      <c r="I100" s="16">
        <v>56</v>
      </c>
      <c r="J100" s="16">
        <v>106</v>
      </c>
      <c r="K100" s="16">
        <v>92</v>
      </c>
      <c r="L100" s="16">
        <v>319</v>
      </c>
      <c r="M100" s="16">
        <v>64</v>
      </c>
      <c r="N100" s="17">
        <v>82</v>
      </c>
      <c r="O100" s="16">
        <v>34</v>
      </c>
      <c r="P100" s="16">
        <f>M100*1.5+N100*3+O100*0.5</f>
        <v>359</v>
      </c>
      <c r="Q100" s="18">
        <f>(L100+P100)*0.5</f>
        <v>339</v>
      </c>
      <c r="R100" s="16" t="s">
        <v>75</v>
      </c>
      <c r="S100" s="16">
        <v>16</v>
      </c>
      <c r="T100" s="16" t="s">
        <v>532</v>
      </c>
      <c r="U100" s="16"/>
      <c r="V100" s="16" t="s">
        <v>101</v>
      </c>
      <c r="W100" s="16" t="s">
        <v>533</v>
      </c>
      <c r="X100" s="16" t="s">
        <v>32</v>
      </c>
    </row>
    <row r="101" spans="1:24" s="19" customFormat="1" x14ac:dyDescent="0.25">
      <c r="A101" s="16" t="s">
        <v>27</v>
      </c>
      <c r="B101" s="16" t="s">
        <v>28</v>
      </c>
      <c r="C101" s="16" t="s">
        <v>245</v>
      </c>
      <c r="D101" s="16"/>
      <c r="E101" s="16" t="s">
        <v>246</v>
      </c>
      <c r="F101" s="16" t="s">
        <v>247</v>
      </c>
      <c r="G101" s="16"/>
      <c r="H101" s="16">
        <v>73</v>
      </c>
      <c r="I101" s="16">
        <v>70</v>
      </c>
      <c r="J101" s="16">
        <v>95</v>
      </c>
      <c r="K101" s="16">
        <v>86</v>
      </c>
      <c r="L101" s="16">
        <v>324</v>
      </c>
      <c r="M101" s="16">
        <v>69</v>
      </c>
      <c r="N101" s="17">
        <v>71.430000000000007</v>
      </c>
      <c r="O101" s="16">
        <v>62</v>
      </c>
      <c r="P101" s="16">
        <f>M101*1.5+N101*3+O101*0.5</f>
        <v>348.79</v>
      </c>
      <c r="Q101" s="18">
        <f>(L101+P101)*0.5</f>
        <v>336.39499999999998</v>
      </c>
      <c r="R101" s="16" t="s">
        <v>75</v>
      </c>
      <c r="S101" s="16">
        <v>17</v>
      </c>
      <c r="T101" s="16" t="s">
        <v>532</v>
      </c>
      <c r="U101" s="16"/>
      <c r="V101" s="16" t="s">
        <v>248</v>
      </c>
      <c r="W101" s="16" t="s">
        <v>533</v>
      </c>
      <c r="X101" s="16" t="s">
        <v>32</v>
      </c>
    </row>
    <row r="102" spans="1:24" s="19" customFormat="1" x14ac:dyDescent="0.25">
      <c r="A102" s="16" t="s">
        <v>27</v>
      </c>
      <c r="B102" s="16" t="s">
        <v>28</v>
      </c>
      <c r="C102" s="16" t="s">
        <v>249</v>
      </c>
      <c r="D102" s="16"/>
      <c r="E102" s="16" t="s">
        <v>250</v>
      </c>
      <c r="F102" s="16" t="s">
        <v>251</v>
      </c>
      <c r="G102" s="16"/>
      <c r="H102" s="16">
        <v>61</v>
      </c>
      <c r="I102" s="16">
        <v>52</v>
      </c>
      <c r="J102" s="16">
        <v>110</v>
      </c>
      <c r="K102" s="16">
        <v>89</v>
      </c>
      <c r="L102" s="16">
        <v>312</v>
      </c>
      <c r="M102" s="16">
        <v>63</v>
      </c>
      <c r="N102" s="17">
        <v>79.569999999999993</v>
      </c>
      <c r="O102" s="16">
        <v>46</v>
      </c>
      <c r="P102" s="16">
        <f>M102*1.5+N102*3+O102*0.5</f>
        <v>356.21</v>
      </c>
      <c r="Q102" s="18">
        <f>(L102+P102)*0.5</f>
        <v>334.10500000000002</v>
      </c>
      <c r="R102" s="16" t="s">
        <v>75</v>
      </c>
      <c r="S102" s="16">
        <v>18</v>
      </c>
      <c r="T102" s="16" t="s">
        <v>532</v>
      </c>
      <c r="U102" s="16"/>
      <c r="V102" s="16" t="s">
        <v>84</v>
      </c>
      <c r="W102" s="16" t="s">
        <v>533</v>
      </c>
      <c r="X102" s="16" t="s">
        <v>32</v>
      </c>
    </row>
    <row r="103" spans="1:24" s="19" customFormat="1" x14ac:dyDescent="0.25">
      <c r="A103" s="16" t="s">
        <v>27</v>
      </c>
      <c r="B103" s="16" t="s">
        <v>28</v>
      </c>
      <c r="C103" s="16" t="s">
        <v>252</v>
      </c>
      <c r="D103" s="16"/>
      <c r="E103" s="16" t="s">
        <v>253</v>
      </c>
      <c r="F103" s="16" t="s">
        <v>254</v>
      </c>
      <c r="G103" s="16"/>
      <c r="H103" s="16">
        <v>66</v>
      </c>
      <c r="I103" s="16">
        <v>42</v>
      </c>
      <c r="J103" s="16">
        <v>109</v>
      </c>
      <c r="K103" s="16">
        <v>82</v>
      </c>
      <c r="L103" s="16">
        <v>299</v>
      </c>
      <c r="M103" s="16">
        <v>60</v>
      </c>
      <c r="N103" s="17">
        <v>87</v>
      </c>
      <c r="O103" s="16">
        <v>36</v>
      </c>
      <c r="P103" s="16">
        <f>M103*1.5+N103*3+O103*0.5</f>
        <v>369</v>
      </c>
      <c r="Q103" s="18">
        <f>(L103+P103)*0.5</f>
        <v>334</v>
      </c>
      <c r="R103" s="16"/>
      <c r="S103" s="16">
        <v>19</v>
      </c>
      <c r="T103" s="16" t="s">
        <v>532</v>
      </c>
      <c r="U103" s="16"/>
      <c r="V103" s="16" t="s">
        <v>255</v>
      </c>
      <c r="W103" s="16" t="s">
        <v>533</v>
      </c>
      <c r="X103" s="16" t="s">
        <v>32</v>
      </c>
    </row>
    <row r="104" spans="1:24" s="19" customFormat="1" x14ac:dyDescent="0.25">
      <c r="A104" s="16" t="s">
        <v>27</v>
      </c>
      <c r="B104" s="16" t="s">
        <v>28</v>
      </c>
      <c r="C104" s="16" t="s">
        <v>256</v>
      </c>
      <c r="D104" s="16"/>
      <c r="E104" s="16" t="s">
        <v>257</v>
      </c>
      <c r="F104" s="16" t="s">
        <v>258</v>
      </c>
      <c r="G104" s="16" t="s">
        <v>70</v>
      </c>
      <c r="H104" s="16">
        <v>54</v>
      </c>
      <c r="I104" s="16">
        <v>55</v>
      </c>
      <c r="J104" s="16">
        <v>93</v>
      </c>
      <c r="K104" s="16">
        <v>90</v>
      </c>
      <c r="L104" s="16">
        <v>292</v>
      </c>
      <c r="M104" s="16">
        <v>60</v>
      </c>
      <c r="N104" s="17">
        <v>86.57</v>
      </c>
      <c r="O104" s="16">
        <v>44</v>
      </c>
      <c r="P104" s="16">
        <f>M104*1.5+N104*3+O104*0.5</f>
        <v>371.71</v>
      </c>
      <c r="Q104" s="18">
        <f>(L104+P104)*0.5</f>
        <v>331.85500000000002</v>
      </c>
      <c r="R104" s="16" t="s">
        <v>66</v>
      </c>
      <c r="S104" s="16">
        <v>20</v>
      </c>
      <c r="T104" s="16" t="s">
        <v>532</v>
      </c>
      <c r="U104" s="16"/>
      <c r="V104" s="16" t="s">
        <v>126</v>
      </c>
      <c r="W104" s="16" t="s">
        <v>533</v>
      </c>
      <c r="X104" s="16" t="s">
        <v>32</v>
      </c>
    </row>
    <row r="105" spans="1:24" s="19" customFormat="1" x14ac:dyDescent="0.25">
      <c r="A105" s="16" t="s">
        <v>27</v>
      </c>
      <c r="B105" s="16" t="s">
        <v>28</v>
      </c>
      <c r="C105" s="16" t="s">
        <v>259</v>
      </c>
      <c r="D105" s="16"/>
      <c r="E105" s="16" t="s">
        <v>260</v>
      </c>
      <c r="F105" s="16" t="s">
        <v>261</v>
      </c>
      <c r="G105" s="16"/>
      <c r="H105" s="16">
        <v>64</v>
      </c>
      <c r="I105" s="16">
        <v>56</v>
      </c>
      <c r="J105" s="16">
        <v>88</v>
      </c>
      <c r="K105" s="16">
        <v>78</v>
      </c>
      <c r="L105" s="16">
        <v>286</v>
      </c>
      <c r="M105" s="16">
        <v>67</v>
      </c>
      <c r="N105" s="17">
        <v>85.57</v>
      </c>
      <c r="O105" s="16">
        <v>37</v>
      </c>
      <c r="P105" s="16">
        <f>M105*1.5+N105*3+O105*0.5</f>
        <v>375.71</v>
      </c>
      <c r="Q105" s="18">
        <f>(L105+P105)*0.5</f>
        <v>330.85500000000002</v>
      </c>
      <c r="R105" s="16" t="s">
        <v>75</v>
      </c>
      <c r="S105" s="16">
        <v>21</v>
      </c>
      <c r="T105" s="16" t="s">
        <v>532</v>
      </c>
      <c r="U105" s="16"/>
      <c r="V105" s="16" t="s">
        <v>138</v>
      </c>
      <c r="W105" s="16" t="s">
        <v>533</v>
      </c>
      <c r="X105" s="16" t="s">
        <v>32</v>
      </c>
    </row>
    <row r="106" spans="1:24" s="19" customFormat="1" x14ac:dyDescent="0.25">
      <c r="A106" s="16" t="s">
        <v>27</v>
      </c>
      <c r="B106" s="16" t="s">
        <v>28</v>
      </c>
      <c r="C106" s="16" t="s">
        <v>262</v>
      </c>
      <c r="D106" s="16"/>
      <c r="E106" s="16" t="s">
        <v>263</v>
      </c>
      <c r="F106" s="16" t="s">
        <v>264</v>
      </c>
      <c r="G106" s="16"/>
      <c r="H106" s="16">
        <v>69</v>
      </c>
      <c r="I106" s="16">
        <v>53</v>
      </c>
      <c r="J106" s="16">
        <v>105</v>
      </c>
      <c r="K106" s="16">
        <v>79</v>
      </c>
      <c r="L106" s="16">
        <v>306</v>
      </c>
      <c r="M106" s="16">
        <v>65</v>
      </c>
      <c r="N106" s="17">
        <v>74.290000000000006</v>
      </c>
      <c r="O106" s="16">
        <v>60</v>
      </c>
      <c r="P106" s="16">
        <f>M106*1.5+N106*3+O106*0.5</f>
        <v>350.37</v>
      </c>
      <c r="Q106" s="18">
        <f>(L106+P106)*0.5</f>
        <v>328.185</v>
      </c>
      <c r="R106" s="16" t="s">
        <v>75</v>
      </c>
      <c r="S106" s="16">
        <v>22</v>
      </c>
      <c r="T106" s="16" t="s">
        <v>532</v>
      </c>
      <c r="U106" s="16"/>
      <c r="V106" s="16" t="s">
        <v>138</v>
      </c>
      <c r="W106" s="16" t="s">
        <v>533</v>
      </c>
      <c r="X106" s="16" t="s">
        <v>32</v>
      </c>
    </row>
    <row r="107" spans="1:24" s="19" customFormat="1" x14ac:dyDescent="0.25">
      <c r="A107" s="16" t="s">
        <v>27</v>
      </c>
      <c r="B107" s="16" t="s">
        <v>28</v>
      </c>
      <c r="C107" s="16" t="s">
        <v>256</v>
      </c>
      <c r="D107" s="16"/>
      <c r="E107" s="16" t="s">
        <v>265</v>
      </c>
      <c r="F107" s="16" t="s">
        <v>266</v>
      </c>
      <c r="G107" s="16"/>
      <c r="H107" s="16">
        <v>61</v>
      </c>
      <c r="I107" s="16">
        <v>47</v>
      </c>
      <c r="J107" s="16">
        <v>114</v>
      </c>
      <c r="K107" s="16">
        <v>80</v>
      </c>
      <c r="L107" s="16">
        <v>302</v>
      </c>
      <c r="M107" s="16">
        <v>67</v>
      </c>
      <c r="N107" s="17">
        <v>76.14</v>
      </c>
      <c r="O107" s="16">
        <v>50</v>
      </c>
      <c r="P107" s="16">
        <f>M107*1.5+N107*3+O107*0.5</f>
        <v>353.92</v>
      </c>
      <c r="Q107" s="18">
        <f>(L107+P107)*0.5</f>
        <v>327.96000000000004</v>
      </c>
      <c r="R107" s="16" t="s">
        <v>75</v>
      </c>
      <c r="S107" s="16">
        <v>23</v>
      </c>
      <c r="T107" s="16" t="s">
        <v>532</v>
      </c>
      <c r="U107" s="16"/>
      <c r="V107" s="16" t="s">
        <v>267</v>
      </c>
      <c r="W107" s="16" t="s">
        <v>533</v>
      </c>
      <c r="X107" s="16" t="s">
        <v>32</v>
      </c>
    </row>
    <row r="108" spans="1:24" s="19" customFormat="1" x14ac:dyDescent="0.25">
      <c r="A108" s="16" t="s">
        <v>27</v>
      </c>
      <c r="B108" s="16" t="s">
        <v>28</v>
      </c>
      <c r="C108" s="16" t="s">
        <v>252</v>
      </c>
      <c r="D108" s="16"/>
      <c r="E108" s="16" t="s">
        <v>268</v>
      </c>
      <c r="F108" s="16" t="s">
        <v>269</v>
      </c>
      <c r="G108" s="16"/>
      <c r="H108" s="16">
        <v>70</v>
      </c>
      <c r="I108" s="16">
        <v>52</v>
      </c>
      <c r="J108" s="16">
        <v>111</v>
      </c>
      <c r="K108" s="16">
        <v>90</v>
      </c>
      <c r="L108" s="16">
        <v>323</v>
      </c>
      <c r="M108" s="16">
        <v>60</v>
      </c>
      <c r="N108" s="17">
        <v>71.86</v>
      </c>
      <c r="O108" s="16">
        <v>52</v>
      </c>
      <c r="P108" s="16">
        <f>M108*1.5+N108*3+O108*0.5</f>
        <v>331.58</v>
      </c>
      <c r="Q108" s="18">
        <f>(L108+P108)*0.5</f>
        <v>327.28999999999996</v>
      </c>
      <c r="R108" s="16" t="s">
        <v>75</v>
      </c>
      <c r="S108" s="16">
        <v>24</v>
      </c>
      <c r="T108" s="16" t="s">
        <v>532</v>
      </c>
      <c r="U108" s="16"/>
      <c r="V108" s="16" t="s">
        <v>138</v>
      </c>
      <c r="W108" s="16" t="s">
        <v>533</v>
      </c>
      <c r="X108" s="16" t="s">
        <v>32</v>
      </c>
    </row>
    <row r="109" spans="1:24" s="19" customFormat="1" x14ac:dyDescent="0.25">
      <c r="A109" s="16" t="s">
        <v>27</v>
      </c>
      <c r="B109" s="16" t="s">
        <v>28</v>
      </c>
      <c r="C109" s="16" t="s">
        <v>270</v>
      </c>
      <c r="D109" s="16"/>
      <c r="E109" s="16" t="s">
        <v>271</v>
      </c>
      <c r="F109" s="16" t="s">
        <v>272</v>
      </c>
      <c r="G109" s="16"/>
      <c r="H109" s="16">
        <v>55</v>
      </c>
      <c r="I109" s="16">
        <v>55</v>
      </c>
      <c r="J109" s="16">
        <v>110</v>
      </c>
      <c r="K109" s="16">
        <v>72</v>
      </c>
      <c r="L109" s="16">
        <v>292</v>
      </c>
      <c r="M109" s="16">
        <v>70</v>
      </c>
      <c r="N109" s="17">
        <v>79.14</v>
      </c>
      <c r="O109" s="16">
        <v>40</v>
      </c>
      <c r="P109" s="16">
        <f>M109*1.5+N109*3+O109*0.5</f>
        <v>362.42</v>
      </c>
      <c r="Q109" s="18">
        <f>(L109+P109)*0.5</f>
        <v>327.21000000000004</v>
      </c>
      <c r="R109" s="16" t="s">
        <v>75</v>
      </c>
      <c r="S109" s="16">
        <v>25</v>
      </c>
      <c r="T109" s="16" t="s">
        <v>532</v>
      </c>
      <c r="U109" s="16"/>
      <c r="V109" s="16" t="s">
        <v>273</v>
      </c>
      <c r="W109" s="16" t="s">
        <v>533</v>
      </c>
      <c r="X109" s="16" t="s">
        <v>32</v>
      </c>
    </row>
    <row r="110" spans="1:24" s="19" customFormat="1" x14ac:dyDescent="0.25">
      <c r="A110" s="16" t="s">
        <v>27</v>
      </c>
      <c r="B110" s="16" t="s">
        <v>28</v>
      </c>
      <c r="C110" s="16" t="s">
        <v>274</v>
      </c>
      <c r="D110" s="16"/>
      <c r="E110" s="16" t="s">
        <v>275</v>
      </c>
      <c r="F110" s="16" t="s">
        <v>276</v>
      </c>
      <c r="G110" s="16"/>
      <c r="H110" s="16">
        <v>52</v>
      </c>
      <c r="I110" s="16">
        <v>60</v>
      </c>
      <c r="J110" s="16">
        <v>82</v>
      </c>
      <c r="K110" s="16">
        <v>75</v>
      </c>
      <c r="L110" s="16">
        <v>269</v>
      </c>
      <c r="M110" s="16">
        <v>68</v>
      </c>
      <c r="N110" s="17">
        <v>83.57</v>
      </c>
      <c r="O110" s="16">
        <v>61</v>
      </c>
      <c r="P110" s="16">
        <f>M110*1.5+N110*3+O110*0.5</f>
        <v>383.21</v>
      </c>
      <c r="Q110" s="18">
        <f>(L110+P110)*0.5</f>
        <v>326.10500000000002</v>
      </c>
      <c r="R110" s="16" t="s">
        <v>66</v>
      </c>
      <c r="S110" s="16">
        <v>26</v>
      </c>
      <c r="T110" s="16" t="s">
        <v>532</v>
      </c>
      <c r="U110" s="16"/>
      <c r="V110" s="16" t="s">
        <v>138</v>
      </c>
      <c r="W110" s="16" t="s">
        <v>533</v>
      </c>
      <c r="X110" s="16" t="s">
        <v>32</v>
      </c>
    </row>
    <row r="111" spans="1:24" s="19" customFormat="1" x14ac:dyDescent="0.25">
      <c r="A111" s="16" t="s">
        <v>27</v>
      </c>
      <c r="B111" s="16" t="s">
        <v>28</v>
      </c>
      <c r="C111" s="16" t="s">
        <v>274</v>
      </c>
      <c r="D111" s="16"/>
      <c r="E111" s="16" t="s">
        <v>277</v>
      </c>
      <c r="F111" s="16" t="s">
        <v>278</v>
      </c>
      <c r="G111" s="16"/>
      <c r="H111" s="16">
        <v>60</v>
      </c>
      <c r="I111" s="16">
        <v>48</v>
      </c>
      <c r="J111" s="16">
        <v>105</v>
      </c>
      <c r="K111" s="16">
        <v>88</v>
      </c>
      <c r="L111" s="16">
        <v>301</v>
      </c>
      <c r="M111" s="16">
        <v>63</v>
      </c>
      <c r="N111" s="17">
        <v>76.14</v>
      </c>
      <c r="O111" s="16">
        <v>55</v>
      </c>
      <c r="P111" s="16">
        <f>M111*1.5+N111*3+O111*0.5</f>
        <v>350.42</v>
      </c>
      <c r="Q111" s="18">
        <f>(L111+P111)*0.5</f>
        <v>325.71000000000004</v>
      </c>
      <c r="R111" s="16" t="s">
        <v>75</v>
      </c>
      <c r="S111" s="16">
        <v>27</v>
      </c>
      <c r="T111" s="16" t="s">
        <v>532</v>
      </c>
      <c r="U111" s="16"/>
      <c r="V111" s="16" t="s">
        <v>279</v>
      </c>
      <c r="W111" s="16" t="s">
        <v>533</v>
      </c>
      <c r="X111" s="16" t="s">
        <v>32</v>
      </c>
    </row>
    <row r="112" spans="1:24" s="19" customFormat="1" x14ac:dyDescent="0.25">
      <c r="A112" s="16" t="s">
        <v>27</v>
      </c>
      <c r="B112" s="16" t="s">
        <v>28</v>
      </c>
      <c r="C112" s="16" t="s">
        <v>54</v>
      </c>
      <c r="D112" s="16"/>
      <c r="E112" s="16" t="s">
        <v>280</v>
      </c>
      <c r="F112" s="16" t="s">
        <v>281</v>
      </c>
      <c r="G112" s="16" t="s">
        <v>70</v>
      </c>
      <c r="H112" s="16">
        <v>68</v>
      </c>
      <c r="I112" s="16">
        <v>60</v>
      </c>
      <c r="J112" s="16">
        <v>83</v>
      </c>
      <c r="K112" s="16">
        <v>84</v>
      </c>
      <c r="L112" s="16">
        <v>295</v>
      </c>
      <c r="M112" s="16">
        <v>61</v>
      </c>
      <c r="N112" s="17">
        <v>75.430000000000007</v>
      </c>
      <c r="O112" s="16">
        <v>71</v>
      </c>
      <c r="P112" s="16">
        <f>M112*1.5+N112*3+O112*0.5</f>
        <v>353.29</v>
      </c>
      <c r="Q112" s="18">
        <f>(L112+P112)*0.5</f>
        <v>324.14499999999998</v>
      </c>
      <c r="R112" s="16" t="s">
        <v>66</v>
      </c>
      <c r="S112" s="16">
        <v>28</v>
      </c>
      <c r="T112" s="16" t="s">
        <v>532</v>
      </c>
      <c r="U112" s="16"/>
      <c r="V112" s="16" t="s">
        <v>207</v>
      </c>
      <c r="W112" s="16" t="s">
        <v>533</v>
      </c>
      <c r="X112" s="16" t="s">
        <v>32</v>
      </c>
    </row>
    <row r="113" spans="1:24" s="19" customFormat="1" x14ac:dyDescent="0.25">
      <c r="A113" s="16" t="s">
        <v>27</v>
      </c>
      <c r="B113" s="16" t="s">
        <v>28</v>
      </c>
      <c r="C113" s="16" t="s">
        <v>282</v>
      </c>
      <c r="D113" s="16"/>
      <c r="E113" s="16" t="s">
        <v>283</v>
      </c>
      <c r="F113" s="16" t="s">
        <v>284</v>
      </c>
      <c r="G113" s="16"/>
      <c r="H113" s="16">
        <v>55</v>
      </c>
      <c r="I113" s="16">
        <v>67</v>
      </c>
      <c r="J113" s="16">
        <v>112</v>
      </c>
      <c r="K113" s="16">
        <v>61</v>
      </c>
      <c r="L113" s="16">
        <v>295</v>
      </c>
      <c r="M113" s="16">
        <v>60</v>
      </c>
      <c r="N113" s="17">
        <v>80</v>
      </c>
      <c r="O113" s="16">
        <v>40</v>
      </c>
      <c r="P113" s="16">
        <f>M113*1.5+N113*3+O113*0.5</f>
        <v>350</v>
      </c>
      <c r="Q113" s="18">
        <f>(L113+P113)*0.5</f>
        <v>322.5</v>
      </c>
      <c r="R113" s="16" t="s">
        <v>75</v>
      </c>
      <c r="S113" s="16">
        <v>29</v>
      </c>
      <c r="T113" s="16" t="s">
        <v>532</v>
      </c>
      <c r="U113" s="16"/>
      <c r="V113" s="16" t="s">
        <v>142</v>
      </c>
      <c r="W113" s="16" t="s">
        <v>533</v>
      </c>
      <c r="X113" s="16" t="s">
        <v>32</v>
      </c>
    </row>
    <row r="114" spans="1:24" s="19" customFormat="1" x14ac:dyDescent="0.25">
      <c r="A114" s="16" t="s">
        <v>27</v>
      </c>
      <c r="B114" s="16" t="s">
        <v>28</v>
      </c>
      <c r="C114" s="16" t="s">
        <v>285</v>
      </c>
      <c r="D114" s="16"/>
      <c r="E114" s="16" t="s">
        <v>286</v>
      </c>
      <c r="F114" s="16" t="s">
        <v>287</v>
      </c>
      <c r="G114" s="16"/>
      <c r="H114" s="16">
        <v>55</v>
      </c>
      <c r="I114" s="16">
        <v>61</v>
      </c>
      <c r="J114" s="16">
        <v>78</v>
      </c>
      <c r="K114" s="16">
        <v>69</v>
      </c>
      <c r="L114" s="16">
        <v>263</v>
      </c>
      <c r="M114" s="16">
        <v>60</v>
      </c>
      <c r="N114" s="17">
        <v>85.71</v>
      </c>
      <c r="O114" s="16">
        <v>68</v>
      </c>
      <c r="P114" s="16">
        <f>M114*1.5+N114*3+O114*0.5</f>
        <v>381.13</v>
      </c>
      <c r="Q114" s="18">
        <f>(L114+P114)*0.5</f>
        <v>322.065</v>
      </c>
      <c r="R114" s="16" t="s">
        <v>75</v>
      </c>
      <c r="S114" s="16">
        <v>30</v>
      </c>
      <c r="T114" s="16" t="s">
        <v>532</v>
      </c>
      <c r="U114" s="16"/>
      <c r="V114" s="16" t="s">
        <v>94</v>
      </c>
      <c r="W114" s="16" t="s">
        <v>533</v>
      </c>
      <c r="X114" s="16" t="s">
        <v>32</v>
      </c>
    </row>
    <row r="115" spans="1:24" s="19" customFormat="1" x14ac:dyDescent="0.25">
      <c r="A115" s="16" t="s">
        <v>27</v>
      </c>
      <c r="B115" s="16" t="s">
        <v>28</v>
      </c>
      <c r="C115" s="16" t="s">
        <v>249</v>
      </c>
      <c r="D115" s="16"/>
      <c r="E115" s="16" t="s">
        <v>288</v>
      </c>
      <c r="F115" s="16" t="s">
        <v>289</v>
      </c>
      <c r="G115" s="16"/>
      <c r="H115" s="16">
        <v>55</v>
      </c>
      <c r="I115" s="16">
        <v>41</v>
      </c>
      <c r="J115" s="16">
        <v>114</v>
      </c>
      <c r="K115" s="16">
        <v>81</v>
      </c>
      <c r="L115" s="16">
        <v>291</v>
      </c>
      <c r="M115" s="16">
        <v>64</v>
      </c>
      <c r="N115" s="17">
        <v>79.14</v>
      </c>
      <c r="O115" s="16">
        <v>30</v>
      </c>
      <c r="P115" s="16">
        <f>M115*1.5+N115*3+O115*0.5</f>
        <v>348.42</v>
      </c>
      <c r="Q115" s="18">
        <f>(L115+P115)*0.5</f>
        <v>319.71000000000004</v>
      </c>
      <c r="R115" s="16"/>
      <c r="S115" s="16">
        <v>31</v>
      </c>
      <c r="T115" s="16" t="s">
        <v>532</v>
      </c>
      <c r="U115" s="16"/>
      <c r="V115" s="16" t="s">
        <v>290</v>
      </c>
      <c r="W115" s="16" t="s">
        <v>533</v>
      </c>
      <c r="X115" s="16" t="s">
        <v>32</v>
      </c>
    </row>
    <row r="116" spans="1:24" s="19" customFormat="1" x14ac:dyDescent="0.25">
      <c r="A116" s="16" t="s">
        <v>27</v>
      </c>
      <c r="B116" s="16" t="s">
        <v>28</v>
      </c>
      <c r="C116" s="16" t="s">
        <v>259</v>
      </c>
      <c r="D116" s="16"/>
      <c r="E116" s="16" t="s">
        <v>291</v>
      </c>
      <c r="F116" s="16" t="s">
        <v>292</v>
      </c>
      <c r="G116" s="16"/>
      <c r="H116" s="16">
        <v>65</v>
      </c>
      <c r="I116" s="16">
        <v>44</v>
      </c>
      <c r="J116" s="16">
        <v>137</v>
      </c>
      <c r="K116" s="16">
        <v>75</v>
      </c>
      <c r="L116" s="16">
        <v>321</v>
      </c>
      <c r="M116" s="16">
        <v>60</v>
      </c>
      <c r="N116" s="17">
        <v>70</v>
      </c>
      <c r="O116" s="16">
        <v>26</v>
      </c>
      <c r="P116" s="16">
        <f>M116*1.5+N116*3+O116*0.5</f>
        <v>313</v>
      </c>
      <c r="Q116" s="18">
        <f>(L116+P116)*0.5</f>
        <v>317</v>
      </c>
      <c r="R116" s="16"/>
      <c r="S116" s="16">
        <v>32</v>
      </c>
      <c r="T116" s="16" t="s">
        <v>532</v>
      </c>
      <c r="U116" s="16"/>
      <c r="V116" s="16" t="s">
        <v>293</v>
      </c>
      <c r="W116" s="16" t="s">
        <v>533</v>
      </c>
      <c r="X116" s="16" t="s">
        <v>32</v>
      </c>
    </row>
    <row r="117" spans="1:24" s="19" customFormat="1" x14ac:dyDescent="0.25">
      <c r="A117" s="16" t="s">
        <v>27</v>
      </c>
      <c r="B117" s="16" t="s">
        <v>28</v>
      </c>
      <c r="C117" s="16" t="s">
        <v>294</v>
      </c>
      <c r="D117" s="16"/>
      <c r="E117" s="16" t="s">
        <v>295</v>
      </c>
      <c r="F117" s="16" t="s">
        <v>296</v>
      </c>
      <c r="G117" s="16"/>
      <c r="H117" s="16">
        <v>52</v>
      </c>
      <c r="I117" s="16">
        <v>56</v>
      </c>
      <c r="J117" s="16">
        <v>100</v>
      </c>
      <c r="K117" s="16">
        <v>61</v>
      </c>
      <c r="L117" s="16">
        <v>269</v>
      </c>
      <c r="M117" s="16">
        <v>62</v>
      </c>
      <c r="N117" s="17">
        <v>81.430000000000007</v>
      </c>
      <c r="O117" s="16">
        <v>54</v>
      </c>
      <c r="P117" s="16">
        <f>M117*1.5+N117*3+O117*0.5</f>
        <v>364.29</v>
      </c>
      <c r="Q117" s="18">
        <f>(L117+P117)*0.5</f>
        <v>316.64499999999998</v>
      </c>
      <c r="R117" s="16" t="s">
        <v>75</v>
      </c>
      <c r="S117" s="16">
        <v>33</v>
      </c>
      <c r="T117" s="16" t="s">
        <v>532</v>
      </c>
      <c r="U117" s="16"/>
      <c r="V117" s="16" t="s">
        <v>297</v>
      </c>
      <c r="W117" s="16" t="s">
        <v>533</v>
      </c>
      <c r="X117" s="16" t="s">
        <v>32</v>
      </c>
    </row>
    <row r="118" spans="1:24" s="19" customFormat="1" x14ac:dyDescent="0.25">
      <c r="A118" s="16" t="s">
        <v>27</v>
      </c>
      <c r="B118" s="16" t="s">
        <v>28</v>
      </c>
      <c r="C118" s="16" t="s">
        <v>305</v>
      </c>
      <c r="D118" s="16"/>
      <c r="E118" s="16" t="s">
        <v>306</v>
      </c>
      <c r="F118" s="16" t="s">
        <v>307</v>
      </c>
      <c r="G118" s="16" t="s">
        <v>70</v>
      </c>
      <c r="H118" s="16">
        <v>52</v>
      </c>
      <c r="I118" s="16">
        <v>63</v>
      </c>
      <c r="J118" s="16">
        <v>125</v>
      </c>
      <c r="K118" s="16">
        <v>128</v>
      </c>
      <c r="L118" s="16">
        <v>368</v>
      </c>
      <c r="M118" s="16">
        <v>78</v>
      </c>
      <c r="N118" s="17">
        <v>75.28</v>
      </c>
      <c r="O118" s="16">
        <v>55</v>
      </c>
      <c r="P118" s="16">
        <f>M118*1.5+N118*3+O118*0.5</f>
        <v>370.34000000000003</v>
      </c>
      <c r="Q118" s="18">
        <f>(L118+P118)*0.5</f>
        <v>369.17</v>
      </c>
      <c r="R118" s="16" t="s">
        <v>75</v>
      </c>
      <c r="S118" s="16">
        <v>1</v>
      </c>
      <c r="T118" s="16" t="s">
        <v>532</v>
      </c>
      <c r="U118" s="16"/>
      <c r="V118" s="16" t="s">
        <v>126</v>
      </c>
      <c r="W118" s="16" t="s">
        <v>533</v>
      </c>
      <c r="X118" s="16" t="s">
        <v>302</v>
      </c>
    </row>
    <row r="119" spans="1:24" s="19" customFormat="1" x14ac:dyDescent="0.25">
      <c r="A119" s="16" t="s">
        <v>27</v>
      </c>
      <c r="B119" s="16" t="s">
        <v>28</v>
      </c>
      <c r="C119" s="16" t="s">
        <v>315</v>
      </c>
      <c r="D119" s="16"/>
      <c r="E119" s="16" t="s">
        <v>316</v>
      </c>
      <c r="F119" s="16" t="s">
        <v>317</v>
      </c>
      <c r="G119" s="16"/>
      <c r="H119" s="16">
        <v>71</v>
      </c>
      <c r="I119" s="16">
        <v>61</v>
      </c>
      <c r="J119" s="16">
        <v>133</v>
      </c>
      <c r="K119" s="16">
        <v>99</v>
      </c>
      <c r="L119" s="16">
        <v>364</v>
      </c>
      <c r="M119" s="16">
        <v>72</v>
      </c>
      <c r="N119" s="17">
        <v>78.849999999999994</v>
      </c>
      <c r="O119" s="16">
        <v>45</v>
      </c>
      <c r="P119" s="16">
        <f>M119*1.5+N119*3+O119*0.5</f>
        <v>367.04999999999995</v>
      </c>
      <c r="Q119" s="18">
        <f>(L119+P119)*0.5</f>
        <v>365.52499999999998</v>
      </c>
      <c r="R119" s="16"/>
      <c r="S119" s="16">
        <v>2</v>
      </c>
      <c r="T119" s="16" t="s">
        <v>532</v>
      </c>
      <c r="U119" s="16"/>
      <c r="V119" s="16" t="s">
        <v>126</v>
      </c>
      <c r="W119" s="16" t="s">
        <v>533</v>
      </c>
      <c r="X119" s="16" t="s">
        <v>302</v>
      </c>
    </row>
    <row r="120" spans="1:24" s="19" customFormat="1" x14ac:dyDescent="0.25">
      <c r="A120" s="16" t="s">
        <v>27</v>
      </c>
      <c r="B120" s="16" t="s">
        <v>28</v>
      </c>
      <c r="C120" s="16" t="s">
        <v>311</v>
      </c>
      <c r="D120" s="16"/>
      <c r="E120" s="16" t="s">
        <v>312</v>
      </c>
      <c r="F120" s="16" t="s">
        <v>313</v>
      </c>
      <c r="G120" s="16" t="s">
        <v>70</v>
      </c>
      <c r="H120" s="16">
        <v>52</v>
      </c>
      <c r="I120" s="16">
        <v>58</v>
      </c>
      <c r="J120" s="16">
        <v>127</v>
      </c>
      <c r="K120" s="16">
        <v>116</v>
      </c>
      <c r="L120" s="16">
        <v>353</v>
      </c>
      <c r="M120" s="16">
        <v>60</v>
      </c>
      <c r="N120" s="17">
        <v>77.14</v>
      </c>
      <c r="O120" s="16">
        <v>81</v>
      </c>
      <c r="P120" s="16">
        <f>M120*1.5+N120*3+O120*0.5</f>
        <v>361.92</v>
      </c>
      <c r="Q120" s="18">
        <f>(L120+P120)*0.5</f>
        <v>357.46000000000004</v>
      </c>
      <c r="R120" s="16" t="s">
        <v>75</v>
      </c>
      <c r="S120" s="16">
        <v>3</v>
      </c>
      <c r="T120" s="16" t="s">
        <v>532</v>
      </c>
      <c r="U120" s="16"/>
      <c r="V120" s="16" t="s">
        <v>314</v>
      </c>
      <c r="W120" s="16" t="s">
        <v>533</v>
      </c>
      <c r="X120" s="16" t="s">
        <v>302</v>
      </c>
    </row>
    <row r="121" spans="1:24" s="19" customFormat="1" x14ac:dyDescent="0.25">
      <c r="A121" s="16" t="s">
        <v>27</v>
      </c>
      <c r="B121" s="16" t="s">
        <v>28</v>
      </c>
      <c r="C121" s="16" t="s">
        <v>298</v>
      </c>
      <c r="D121" s="16"/>
      <c r="E121" s="16" t="s">
        <v>299</v>
      </c>
      <c r="F121" s="16" t="s">
        <v>300</v>
      </c>
      <c r="G121" s="16"/>
      <c r="H121" s="16">
        <v>67</v>
      </c>
      <c r="I121" s="16">
        <v>64</v>
      </c>
      <c r="J121" s="16">
        <v>115</v>
      </c>
      <c r="K121" s="16">
        <v>87</v>
      </c>
      <c r="L121" s="16">
        <v>333</v>
      </c>
      <c r="M121" s="16">
        <v>60</v>
      </c>
      <c r="N121" s="17">
        <v>84.29</v>
      </c>
      <c r="O121" s="16">
        <v>48</v>
      </c>
      <c r="P121" s="16">
        <f>M121*1.5+N121*3+O121*0.5</f>
        <v>366.87</v>
      </c>
      <c r="Q121" s="18">
        <f>(L121+P121)*0.5</f>
        <v>349.935</v>
      </c>
      <c r="R121" s="16" t="s">
        <v>66</v>
      </c>
      <c r="S121" s="16">
        <v>4</v>
      </c>
      <c r="T121" s="16" t="s">
        <v>532</v>
      </c>
      <c r="U121" s="16"/>
      <c r="V121" s="16" t="s">
        <v>301</v>
      </c>
      <c r="W121" s="16" t="s">
        <v>533</v>
      </c>
      <c r="X121" s="16" t="s">
        <v>302</v>
      </c>
    </row>
    <row r="122" spans="1:24" s="19" customFormat="1" x14ac:dyDescent="0.25">
      <c r="A122" s="16" t="s">
        <v>27</v>
      </c>
      <c r="B122" s="16" t="s">
        <v>28</v>
      </c>
      <c r="C122" s="16" t="s">
        <v>318</v>
      </c>
      <c r="D122" s="16"/>
      <c r="E122" s="16" t="s">
        <v>319</v>
      </c>
      <c r="F122" s="16" t="s">
        <v>320</v>
      </c>
      <c r="G122" s="16"/>
      <c r="H122" s="16">
        <v>48</v>
      </c>
      <c r="I122" s="16">
        <v>58</v>
      </c>
      <c r="J122" s="16">
        <v>103</v>
      </c>
      <c r="K122" s="16">
        <v>87</v>
      </c>
      <c r="L122" s="16">
        <v>296</v>
      </c>
      <c r="M122" s="16">
        <v>80</v>
      </c>
      <c r="N122" s="17">
        <v>84.83</v>
      </c>
      <c r="O122" s="16">
        <v>55</v>
      </c>
      <c r="P122" s="16">
        <f>M122*1.5+N122*3+O122*0.5</f>
        <v>401.99</v>
      </c>
      <c r="Q122" s="18">
        <f>(L122+P122)*0.5</f>
        <v>348.995</v>
      </c>
      <c r="R122" s="16" t="s">
        <v>75</v>
      </c>
      <c r="S122" s="16">
        <v>5</v>
      </c>
      <c r="T122" s="16" t="s">
        <v>532</v>
      </c>
      <c r="U122" s="16"/>
      <c r="V122" s="16" t="s">
        <v>115</v>
      </c>
      <c r="W122" s="16" t="s">
        <v>533</v>
      </c>
      <c r="X122" s="16" t="s">
        <v>302</v>
      </c>
    </row>
    <row r="123" spans="1:24" s="19" customFormat="1" x14ac:dyDescent="0.25">
      <c r="A123" s="16" t="s">
        <v>27</v>
      </c>
      <c r="B123" s="16" t="s">
        <v>28</v>
      </c>
      <c r="C123" s="16" t="s">
        <v>315</v>
      </c>
      <c r="D123" s="16"/>
      <c r="E123" s="16" t="s">
        <v>321</v>
      </c>
      <c r="F123" s="16" t="s">
        <v>322</v>
      </c>
      <c r="G123" s="16" t="s">
        <v>70</v>
      </c>
      <c r="H123" s="16">
        <v>55</v>
      </c>
      <c r="I123" s="16">
        <v>60</v>
      </c>
      <c r="J123" s="16">
        <v>112</v>
      </c>
      <c r="K123" s="16">
        <v>80</v>
      </c>
      <c r="L123" s="16">
        <v>307</v>
      </c>
      <c r="M123" s="16">
        <v>60</v>
      </c>
      <c r="N123" s="17">
        <v>84.17</v>
      </c>
      <c r="O123" s="16">
        <v>67</v>
      </c>
      <c r="P123" s="16">
        <f>M123*1.5+N123*3+O123*0.5</f>
        <v>376.01</v>
      </c>
      <c r="Q123" s="18">
        <f>(L123+P123)*0.5</f>
        <v>341.505</v>
      </c>
      <c r="R123" s="16" t="s">
        <v>75</v>
      </c>
      <c r="S123" s="16">
        <v>7</v>
      </c>
      <c r="T123" s="16" t="s">
        <v>532</v>
      </c>
      <c r="U123" s="16"/>
      <c r="V123" s="16" t="s">
        <v>101</v>
      </c>
      <c r="W123" s="16" t="s">
        <v>533</v>
      </c>
      <c r="X123" s="16" t="s">
        <v>302</v>
      </c>
    </row>
    <row r="124" spans="1:24" s="19" customFormat="1" x14ac:dyDescent="0.25">
      <c r="A124" s="16" t="s">
        <v>27</v>
      </c>
      <c r="B124" s="16" t="s">
        <v>28</v>
      </c>
      <c r="C124" s="16" t="s">
        <v>298</v>
      </c>
      <c r="D124" s="16"/>
      <c r="E124" s="16" t="s">
        <v>303</v>
      </c>
      <c r="F124" s="16" t="s">
        <v>304</v>
      </c>
      <c r="G124" s="16"/>
      <c r="H124" s="16">
        <v>67</v>
      </c>
      <c r="I124" s="16">
        <v>49</v>
      </c>
      <c r="J124" s="16">
        <v>109</v>
      </c>
      <c r="K124" s="16">
        <v>80</v>
      </c>
      <c r="L124" s="16">
        <v>305</v>
      </c>
      <c r="M124" s="16">
        <v>75</v>
      </c>
      <c r="N124" s="17">
        <v>79.17</v>
      </c>
      <c r="O124" s="16">
        <v>46</v>
      </c>
      <c r="P124" s="16">
        <f>M124*1.5+N124*3+O124*0.5</f>
        <v>373.01</v>
      </c>
      <c r="Q124" s="18">
        <f>(L124+P124)*0.5</f>
        <v>339.005</v>
      </c>
      <c r="R124" s="16"/>
      <c r="S124" s="16">
        <v>8</v>
      </c>
      <c r="T124" s="16" t="s">
        <v>532</v>
      </c>
      <c r="U124" s="16"/>
      <c r="V124" s="16" t="s">
        <v>31</v>
      </c>
      <c r="W124" s="16" t="s">
        <v>533</v>
      </c>
      <c r="X124" s="16" t="s">
        <v>302</v>
      </c>
    </row>
    <row r="125" spans="1:24" s="19" customFormat="1" x14ac:dyDescent="0.25">
      <c r="A125" s="16" t="s">
        <v>27</v>
      </c>
      <c r="B125" s="16" t="s">
        <v>28</v>
      </c>
      <c r="C125" s="16" t="s">
        <v>308</v>
      </c>
      <c r="D125" s="16"/>
      <c r="E125" s="16" t="s">
        <v>309</v>
      </c>
      <c r="F125" s="16" t="s">
        <v>310</v>
      </c>
      <c r="G125" s="16"/>
      <c r="H125" s="16">
        <v>64</v>
      </c>
      <c r="I125" s="16">
        <v>62</v>
      </c>
      <c r="J125" s="16">
        <v>96</v>
      </c>
      <c r="K125" s="16">
        <v>77</v>
      </c>
      <c r="L125" s="16">
        <v>299</v>
      </c>
      <c r="M125" s="16">
        <v>60</v>
      </c>
      <c r="N125" s="17">
        <v>82.67</v>
      </c>
      <c r="O125" s="16">
        <v>71</v>
      </c>
      <c r="P125" s="16">
        <f>M125*1.5+N125*3+O125*0.5</f>
        <v>373.51</v>
      </c>
      <c r="Q125" s="18">
        <f>(L125+P125)*0.5</f>
        <v>336.255</v>
      </c>
      <c r="R125" s="16" t="s">
        <v>66</v>
      </c>
      <c r="S125" s="16">
        <v>9</v>
      </c>
      <c r="T125" s="16" t="s">
        <v>532</v>
      </c>
      <c r="U125" s="16"/>
      <c r="V125" s="16" t="s">
        <v>138</v>
      </c>
      <c r="W125" s="16" t="s">
        <v>533</v>
      </c>
      <c r="X125" s="16" t="s">
        <v>302</v>
      </c>
    </row>
    <row r="126" spans="1:24" s="19" customFormat="1" x14ac:dyDescent="0.25">
      <c r="A126" s="16" t="s">
        <v>33</v>
      </c>
      <c r="B126" s="16" t="s">
        <v>386</v>
      </c>
      <c r="C126" s="16" t="s">
        <v>373</v>
      </c>
      <c r="D126" s="16"/>
      <c r="E126" s="16" t="s">
        <v>387</v>
      </c>
      <c r="F126" s="16" t="s">
        <v>388</v>
      </c>
      <c r="G126" s="16" t="s">
        <v>326</v>
      </c>
      <c r="H126" s="16">
        <v>70</v>
      </c>
      <c r="I126" s="16">
        <v>76</v>
      </c>
      <c r="J126" s="16">
        <v>77</v>
      </c>
      <c r="K126" s="16">
        <v>111</v>
      </c>
      <c r="L126" s="16">
        <v>334</v>
      </c>
      <c r="M126" s="16">
        <v>82</v>
      </c>
      <c r="N126" s="17">
        <v>88.86</v>
      </c>
      <c r="O126" s="16">
        <v>74</v>
      </c>
      <c r="P126" s="16">
        <v>426.58</v>
      </c>
      <c r="Q126" s="18">
        <v>380.28999999999996</v>
      </c>
      <c r="R126" s="16" t="s">
        <v>75</v>
      </c>
      <c r="S126" s="16">
        <v>1</v>
      </c>
      <c r="T126" s="16" t="s">
        <v>386</v>
      </c>
      <c r="U126" s="16" t="s">
        <v>535</v>
      </c>
      <c r="V126" s="16" t="s">
        <v>31</v>
      </c>
      <c r="W126" s="16" t="s">
        <v>534</v>
      </c>
      <c r="X126" s="16" t="s">
        <v>36</v>
      </c>
    </row>
    <row r="127" spans="1:24" s="19" customFormat="1" x14ac:dyDescent="0.25">
      <c r="A127" s="16" t="s">
        <v>33</v>
      </c>
      <c r="B127" s="16" t="s">
        <v>386</v>
      </c>
      <c r="C127" s="16" t="s">
        <v>369</v>
      </c>
      <c r="D127" s="16"/>
      <c r="E127" s="16" t="s">
        <v>389</v>
      </c>
      <c r="F127" s="16" t="s">
        <v>390</v>
      </c>
      <c r="G127" s="16" t="s">
        <v>326</v>
      </c>
      <c r="H127" s="16">
        <v>48</v>
      </c>
      <c r="I127" s="16">
        <v>50</v>
      </c>
      <c r="J127" s="16">
        <v>99</v>
      </c>
      <c r="K127" s="16">
        <v>72</v>
      </c>
      <c r="L127" s="16">
        <v>269</v>
      </c>
      <c r="M127" s="16">
        <v>74</v>
      </c>
      <c r="N127" s="17">
        <v>76.86</v>
      </c>
      <c r="O127" s="16">
        <v>56</v>
      </c>
      <c r="P127" s="16">
        <v>369.58</v>
      </c>
      <c r="Q127" s="18">
        <v>319.28999999999996</v>
      </c>
      <c r="R127" s="16" t="s">
        <v>75</v>
      </c>
      <c r="S127" s="16">
        <v>2</v>
      </c>
      <c r="T127" s="16" t="s">
        <v>386</v>
      </c>
      <c r="U127" s="16"/>
      <c r="V127" s="16" t="s">
        <v>391</v>
      </c>
      <c r="W127" s="16" t="s">
        <v>533</v>
      </c>
      <c r="X127" s="16" t="s">
        <v>36</v>
      </c>
    </row>
    <row r="128" spans="1:24" s="19" customFormat="1" x14ac:dyDescent="0.25">
      <c r="A128" s="16" t="s">
        <v>33</v>
      </c>
      <c r="B128" s="16" t="s">
        <v>386</v>
      </c>
      <c r="C128" s="16" t="s">
        <v>392</v>
      </c>
      <c r="D128" s="16"/>
      <c r="E128" s="16" t="s">
        <v>393</v>
      </c>
      <c r="F128" s="16" t="s">
        <v>394</v>
      </c>
      <c r="G128" s="16" t="s">
        <v>326</v>
      </c>
      <c r="H128" s="16">
        <v>70</v>
      </c>
      <c r="I128" s="16">
        <v>61</v>
      </c>
      <c r="J128" s="16">
        <v>51</v>
      </c>
      <c r="K128" s="16">
        <v>95</v>
      </c>
      <c r="L128" s="16">
        <v>277</v>
      </c>
      <c r="M128" s="16">
        <v>68</v>
      </c>
      <c r="N128" s="17">
        <v>79.14</v>
      </c>
      <c r="O128" s="16">
        <v>40</v>
      </c>
      <c r="P128" s="16">
        <v>359.42</v>
      </c>
      <c r="Q128" s="18">
        <v>318.21000000000004</v>
      </c>
      <c r="R128" s="16" t="s">
        <v>75</v>
      </c>
      <c r="S128" s="16">
        <v>3</v>
      </c>
      <c r="T128" s="16" t="s">
        <v>386</v>
      </c>
      <c r="U128" s="16"/>
      <c r="V128" s="16" t="s">
        <v>395</v>
      </c>
      <c r="W128" s="16" t="s">
        <v>533</v>
      </c>
      <c r="X128" s="16" t="s">
        <v>36</v>
      </c>
    </row>
    <row r="129" spans="1:24" s="19" customFormat="1" x14ac:dyDescent="0.25">
      <c r="A129" s="16" t="s">
        <v>33</v>
      </c>
      <c r="B129" s="16" t="s">
        <v>386</v>
      </c>
      <c r="C129" s="16" t="s">
        <v>341</v>
      </c>
      <c r="D129" s="16"/>
      <c r="E129" s="16" t="s">
        <v>396</v>
      </c>
      <c r="F129" s="16" t="s">
        <v>397</v>
      </c>
      <c r="G129" s="16" t="s">
        <v>326</v>
      </c>
      <c r="H129" s="16">
        <v>67</v>
      </c>
      <c r="I129" s="16">
        <v>55</v>
      </c>
      <c r="J129" s="16">
        <v>69</v>
      </c>
      <c r="K129" s="16">
        <v>73</v>
      </c>
      <c r="L129" s="16">
        <v>264</v>
      </c>
      <c r="M129" s="16">
        <v>60</v>
      </c>
      <c r="N129" s="17">
        <v>84.4</v>
      </c>
      <c r="O129" s="16">
        <v>40</v>
      </c>
      <c r="P129" s="16">
        <f>M129*1.5+N129*3+O129*0.5</f>
        <v>363.20000000000005</v>
      </c>
      <c r="Q129" s="18">
        <f>(L129+P129)*0.5</f>
        <v>313.60000000000002</v>
      </c>
      <c r="R129" s="16" t="s">
        <v>75</v>
      </c>
      <c r="S129" s="16">
        <v>4</v>
      </c>
      <c r="T129" s="16" t="s">
        <v>386</v>
      </c>
      <c r="U129" s="16"/>
      <c r="V129" s="16" t="s">
        <v>101</v>
      </c>
      <c r="W129" s="16" t="s">
        <v>533</v>
      </c>
      <c r="X129" s="16" t="s">
        <v>36</v>
      </c>
    </row>
    <row r="130" spans="1:24" s="19" customFormat="1" x14ac:dyDescent="0.25">
      <c r="A130" s="16" t="s">
        <v>33</v>
      </c>
      <c r="B130" s="16" t="s">
        <v>28</v>
      </c>
      <c r="C130" s="16" t="s">
        <v>34</v>
      </c>
      <c r="D130" s="16"/>
      <c r="E130" s="16" t="s">
        <v>398</v>
      </c>
      <c r="F130" s="16" t="s">
        <v>399</v>
      </c>
      <c r="G130" s="16"/>
      <c r="H130" s="16">
        <v>70</v>
      </c>
      <c r="I130" s="16">
        <v>64</v>
      </c>
      <c r="J130" s="16">
        <v>124</v>
      </c>
      <c r="K130" s="16">
        <v>112</v>
      </c>
      <c r="L130" s="16">
        <v>370</v>
      </c>
      <c r="M130" s="16">
        <v>95</v>
      </c>
      <c r="N130" s="17">
        <v>88.57</v>
      </c>
      <c r="O130" s="16">
        <v>38</v>
      </c>
      <c r="P130" s="16">
        <v>427.21</v>
      </c>
      <c r="Q130" s="18">
        <v>398.60500000000002</v>
      </c>
      <c r="R130" s="16" t="s">
        <v>75</v>
      </c>
      <c r="S130" s="16">
        <v>1</v>
      </c>
      <c r="T130" s="16" t="s">
        <v>532</v>
      </c>
      <c r="U130" s="16"/>
      <c r="V130" s="16" t="s">
        <v>31</v>
      </c>
      <c r="W130" s="16" t="s">
        <v>533</v>
      </c>
      <c r="X130" s="16" t="s">
        <v>36</v>
      </c>
    </row>
    <row r="131" spans="1:24" s="19" customFormat="1" x14ac:dyDescent="0.25">
      <c r="A131" s="16" t="s">
        <v>33</v>
      </c>
      <c r="B131" s="16" t="s">
        <v>28</v>
      </c>
      <c r="C131" s="16" t="s">
        <v>392</v>
      </c>
      <c r="D131" s="16"/>
      <c r="E131" s="16" t="s">
        <v>400</v>
      </c>
      <c r="F131" s="16" t="s">
        <v>401</v>
      </c>
      <c r="G131" s="16"/>
      <c r="H131" s="16">
        <v>60</v>
      </c>
      <c r="I131" s="16">
        <v>64</v>
      </c>
      <c r="J131" s="16">
        <v>111</v>
      </c>
      <c r="K131" s="16">
        <v>120</v>
      </c>
      <c r="L131" s="16">
        <v>355</v>
      </c>
      <c r="M131" s="16">
        <v>86</v>
      </c>
      <c r="N131" s="17">
        <v>91.29</v>
      </c>
      <c r="O131" s="16">
        <v>50</v>
      </c>
      <c r="P131" s="16">
        <v>427.87</v>
      </c>
      <c r="Q131" s="18">
        <v>391.435</v>
      </c>
      <c r="R131" s="16" t="s">
        <v>75</v>
      </c>
      <c r="S131" s="16">
        <v>2</v>
      </c>
      <c r="T131" s="16" t="s">
        <v>532</v>
      </c>
      <c r="U131" s="16"/>
      <c r="V131" s="16" t="s">
        <v>31</v>
      </c>
      <c r="W131" s="16" t="s">
        <v>533</v>
      </c>
      <c r="X131" s="16" t="s">
        <v>36</v>
      </c>
    </row>
    <row r="132" spans="1:24" s="19" customFormat="1" x14ac:dyDescent="0.25">
      <c r="A132" s="16" t="s">
        <v>33</v>
      </c>
      <c r="B132" s="16" t="s">
        <v>28</v>
      </c>
      <c r="C132" s="16" t="s">
        <v>392</v>
      </c>
      <c r="D132" s="16"/>
      <c r="E132" s="16" t="s">
        <v>402</v>
      </c>
      <c r="F132" s="16" t="s">
        <v>403</v>
      </c>
      <c r="G132" s="16"/>
      <c r="H132" s="16">
        <v>72</v>
      </c>
      <c r="I132" s="16">
        <v>62</v>
      </c>
      <c r="J132" s="16">
        <v>87</v>
      </c>
      <c r="K132" s="16">
        <v>113</v>
      </c>
      <c r="L132" s="16">
        <v>334</v>
      </c>
      <c r="M132" s="16">
        <v>89</v>
      </c>
      <c r="N132" s="17">
        <v>86</v>
      </c>
      <c r="O132" s="16">
        <v>65</v>
      </c>
      <c r="P132" s="16">
        <v>424</v>
      </c>
      <c r="Q132" s="18">
        <v>379</v>
      </c>
      <c r="R132" s="16" t="s">
        <v>75</v>
      </c>
      <c r="S132" s="16">
        <v>3</v>
      </c>
      <c r="T132" s="16" t="s">
        <v>532</v>
      </c>
      <c r="U132" s="16"/>
      <c r="V132" s="16" t="s">
        <v>31</v>
      </c>
      <c r="W132" s="16" t="s">
        <v>533</v>
      </c>
      <c r="X132" s="16" t="s">
        <v>36</v>
      </c>
    </row>
    <row r="133" spans="1:24" s="19" customFormat="1" x14ac:dyDescent="0.25">
      <c r="A133" s="16" t="s">
        <v>33</v>
      </c>
      <c r="B133" s="16" t="s">
        <v>28</v>
      </c>
      <c r="C133" s="16" t="s">
        <v>364</v>
      </c>
      <c r="D133" s="16"/>
      <c r="E133" s="16" t="s">
        <v>404</v>
      </c>
      <c r="F133" s="16" t="s">
        <v>405</v>
      </c>
      <c r="G133" s="16"/>
      <c r="H133" s="16">
        <v>65</v>
      </c>
      <c r="I133" s="16">
        <v>75</v>
      </c>
      <c r="J133" s="16">
        <v>98</v>
      </c>
      <c r="K133" s="16">
        <v>95</v>
      </c>
      <c r="L133" s="16">
        <v>333</v>
      </c>
      <c r="M133" s="16">
        <v>86</v>
      </c>
      <c r="N133" s="17">
        <v>87.57</v>
      </c>
      <c r="O133" s="16">
        <v>46</v>
      </c>
      <c r="P133" s="16">
        <v>414.71</v>
      </c>
      <c r="Q133" s="18">
        <v>373.85500000000002</v>
      </c>
      <c r="R133" s="16"/>
      <c r="S133" s="16">
        <v>4</v>
      </c>
      <c r="T133" s="16" t="s">
        <v>532</v>
      </c>
      <c r="U133" s="16"/>
      <c r="V133" s="16" t="s">
        <v>109</v>
      </c>
      <c r="W133" s="16" t="s">
        <v>533</v>
      </c>
      <c r="X133" s="16" t="s">
        <v>36</v>
      </c>
    </row>
    <row r="134" spans="1:24" s="19" customFormat="1" x14ac:dyDescent="0.25">
      <c r="A134" s="16" t="s">
        <v>33</v>
      </c>
      <c r="B134" s="16" t="s">
        <v>28</v>
      </c>
      <c r="C134" s="16" t="s">
        <v>349</v>
      </c>
      <c r="D134" s="16"/>
      <c r="E134" s="16" t="s">
        <v>406</v>
      </c>
      <c r="F134" s="16" t="s">
        <v>407</v>
      </c>
      <c r="G134" s="16"/>
      <c r="H134" s="16">
        <v>61</v>
      </c>
      <c r="I134" s="16">
        <v>72</v>
      </c>
      <c r="J134" s="16">
        <v>72</v>
      </c>
      <c r="K134" s="16">
        <v>108</v>
      </c>
      <c r="L134" s="16">
        <v>313</v>
      </c>
      <c r="M134" s="16">
        <v>92</v>
      </c>
      <c r="N134" s="17">
        <v>89.86</v>
      </c>
      <c r="O134" s="16">
        <v>53</v>
      </c>
      <c r="P134" s="16">
        <v>434.08</v>
      </c>
      <c r="Q134" s="18">
        <v>373.53999999999996</v>
      </c>
      <c r="R134" s="16" t="s">
        <v>66</v>
      </c>
      <c r="S134" s="16">
        <v>5</v>
      </c>
      <c r="T134" s="16" t="s">
        <v>532</v>
      </c>
      <c r="U134" s="16"/>
      <c r="V134" s="16" t="s">
        <v>94</v>
      </c>
      <c r="W134" s="16" t="s">
        <v>533</v>
      </c>
      <c r="X134" s="16" t="s">
        <v>36</v>
      </c>
    </row>
    <row r="135" spans="1:24" s="19" customFormat="1" x14ac:dyDescent="0.25">
      <c r="A135" s="16" t="s">
        <v>33</v>
      </c>
      <c r="B135" s="16" t="s">
        <v>28</v>
      </c>
      <c r="C135" s="16" t="s">
        <v>349</v>
      </c>
      <c r="D135" s="16"/>
      <c r="E135" s="16" t="s">
        <v>408</v>
      </c>
      <c r="F135" s="16" t="s">
        <v>409</v>
      </c>
      <c r="G135" s="16"/>
      <c r="H135" s="16">
        <v>61</v>
      </c>
      <c r="I135" s="16">
        <v>82</v>
      </c>
      <c r="J135" s="16">
        <v>81</v>
      </c>
      <c r="K135" s="16">
        <v>87</v>
      </c>
      <c r="L135" s="16">
        <v>311</v>
      </c>
      <c r="M135" s="16">
        <v>90</v>
      </c>
      <c r="N135" s="17">
        <v>87.86</v>
      </c>
      <c r="O135" s="16">
        <v>65</v>
      </c>
      <c r="P135" s="16">
        <v>431.08</v>
      </c>
      <c r="Q135" s="18">
        <v>371.03999999999996</v>
      </c>
      <c r="R135" s="16" t="s">
        <v>66</v>
      </c>
      <c r="S135" s="16">
        <v>6</v>
      </c>
      <c r="T135" s="16" t="s">
        <v>532</v>
      </c>
      <c r="U135" s="16"/>
      <c r="V135" s="16" t="s">
        <v>109</v>
      </c>
      <c r="W135" s="16" t="s">
        <v>533</v>
      </c>
      <c r="X135" s="16" t="s">
        <v>36</v>
      </c>
    </row>
    <row r="136" spans="1:24" s="19" customFormat="1" x14ac:dyDescent="0.25">
      <c r="A136" s="16" t="s">
        <v>33</v>
      </c>
      <c r="B136" s="16" t="s">
        <v>28</v>
      </c>
      <c r="C136" s="16" t="s">
        <v>212</v>
      </c>
      <c r="D136" s="16"/>
      <c r="E136" s="16" t="s">
        <v>410</v>
      </c>
      <c r="F136" s="16" t="s">
        <v>411</v>
      </c>
      <c r="G136" s="16" t="s">
        <v>70</v>
      </c>
      <c r="H136" s="16">
        <v>43</v>
      </c>
      <c r="I136" s="16">
        <v>68</v>
      </c>
      <c r="J136" s="16">
        <v>126</v>
      </c>
      <c r="K136" s="16">
        <v>114</v>
      </c>
      <c r="L136" s="16">
        <v>351</v>
      </c>
      <c r="M136" s="16">
        <v>62</v>
      </c>
      <c r="N136" s="17">
        <v>86.28</v>
      </c>
      <c r="O136" s="16">
        <v>71</v>
      </c>
      <c r="P136" s="16">
        <v>387.34000000000003</v>
      </c>
      <c r="Q136" s="18">
        <v>369.17</v>
      </c>
      <c r="R136" s="16" t="s">
        <v>75</v>
      </c>
      <c r="S136" s="16">
        <v>7</v>
      </c>
      <c r="T136" s="16" t="s">
        <v>532</v>
      </c>
      <c r="U136" s="16"/>
      <c r="V136" s="16" t="s">
        <v>115</v>
      </c>
      <c r="W136" s="16" t="s">
        <v>533</v>
      </c>
      <c r="X136" s="16" t="s">
        <v>36</v>
      </c>
    </row>
    <row r="137" spans="1:24" s="19" customFormat="1" x14ac:dyDescent="0.25">
      <c r="A137" s="16" t="s">
        <v>33</v>
      </c>
      <c r="B137" s="16" t="s">
        <v>28</v>
      </c>
      <c r="C137" s="16" t="s">
        <v>329</v>
      </c>
      <c r="D137" s="16"/>
      <c r="E137" s="16" t="s">
        <v>412</v>
      </c>
      <c r="F137" s="16" t="s">
        <v>413</v>
      </c>
      <c r="G137" s="16"/>
      <c r="H137" s="16">
        <v>60</v>
      </c>
      <c r="I137" s="16">
        <v>65</v>
      </c>
      <c r="J137" s="16">
        <v>71</v>
      </c>
      <c r="K137" s="16">
        <v>104</v>
      </c>
      <c r="L137" s="16">
        <v>300</v>
      </c>
      <c r="M137" s="16">
        <v>88</v>
      </c>
      <c r="N137" s="17">
        <v>90.86</v>
      </c>
      <c r="O137" s="16">
        <v>59</v>
      </c>
      <c r="P137" s="16">
        <v>434.08</v>
      </c>
      <c r="Q137" s="18">
        <v>367.03999999999996</v>
      </c>
      <c r="R137" s="16"/>
      <c r="S137" s="16">
        <v>8</v>
      </c>
      <c r="T137" s="16" t="s">
        <v>532</v>
      </c>
      <c r="U137" s="16"/>
      <c r="V137" s="16" t="s">
        <v>31</v>
      </c>
      <c r="W137" s="16" t="s">
        <v>533</v>
      </c>
      <c r="X137" s="16" t="s">
        <v>36</v>
      </c>
    </row>
    <row r="138" spans="1:24" s="19" customFormat="1" x14ac:dyDescent="0.25">
      <c r="A138" s="16" t="s">
        <v>33</v>
      </c>
      <c r="B138" s="16" t="s">
        <v>28</v>
      </c>
      <c r="C138" s="16" t="s">
        <v>414</v>
      </c>
      <c r="D138" s="16"/>
      <c r="E138" s="16" t="s">
        <v>415</v>
      </c>
      <c r="F138" s="16" t="s">
        <v>416</v>
      </c>
      <c r="G138" s="16"/>
      <c r="H138" s="16">
        <v>64</v>
      </c>
      <c r="I138" s="16">
        <v>56</v>
      </c>
      <c r="J138" s="16">
        <v>97</v>
      </c>
      <c r="K138" s="16">
        <v>104</v>
      </c>
      <c r="L138" s="16">
        <v>321</v>
      </c>
      <c r="M138" s="16">
        <v>84</v>
      </c>
      <c r="N138" s="17">
        <v>87.86</v>
      </c>
      <c r="O138" s="16">
        <v>40</v>
      </c>
      <c r="P138" s="16">
        <v>409.58</v>
      </c>
      <c r="Q138" s="18">
        <v>365.28999999999996</v>
      </c>
      <c r="R138" s="16"/>
      <c r="S138" s="16">
        <v>9</v>
      </c>
      <c r="T138" s="16" t="s">
        <v>532</v>
      </c>
      <c r="U138" s="16"/>
      <c r="V138" s="16" t="s">
        <v>109</v>
      </c>
      <c r="W138" s="16" t="s">
        <v>533</v>
      </c>
      <c r="X138" s="16" t="s">
        <v>36</v>
      </c>
    </row>
    <row r="139" spans="1:24" s="19" customFormat="1" x14ac:dyDescent="0.25">
      <c r="A139" s="16" t="s">
        <v>33</v>
      </c>
      <c r="B139" s="16" t="s">
        <v>28</v>
      </c>
      <c r="C139" s="16" t="s">
        <v>414</v>
      </c>
      <c r="D139" s="16"/>
      <c r="E139" s="16" t="s">
        <v>417</v>
      </c>
      <c r="F139" s="16" t="s">
        <v>418</v>
      </c>
      <c r="G139" s="16" t="s">
        <v>70</v>
      </c>
      <c r="H139" s="16">
        <v>81</v>
      </c>
      <c r="I139" s="16">
        <v>64</v>
      </c>
      <c r="J139" s="16">
        <v>63</v>
      </c>
      <c r="K139" s="16">
        <v>106</v>
      </c>
      <c r="L139" s="16">
        <v>314</v>
      </c>
      <c r="M139" s="16">
        <v>82</v>
      </c>
      <c r="N139" s="17">
        <v>86.14</v>
      </c>
      <c r="O139" s="16">
        <v>61</v>
      </c>
      <c r="P139" s="16">
        <v>411.92</v>
      </c>
      <c r="Q139" s="18">
        <v>362.96000000000004</v>
      </c>
      <c r="R139" s="16" t="s">
        <v>75</v>
      </c>
      <c r="S139" s="16">
        <v>10</v>
      </c>
      <c r="T139" s="16" t="s">
        <v>532</v>
      </c>
      <c r="U139" s="16"/>
      <c r="V139" s="16" t="s">
        <v>226</v>
      </c>
      <c r="W139" s="16" t="s">
        <v>533</v>
      </c>
      <c r="X139" s="16" t="s">
        <v>36</v>
      </c>
    </row>
    <row r="140" spans="1:24" s="19" customFormat="1" x14ac:dyDescent="0.25">
      <c r="A140" s="16" t="s">
        <v>33</v>
      </c>
      <c r="B140" s="16" t="s">
        <v>28</v>
      </c>
      <c r="C140" s="16" t="s">
        <v>58</v>
      </c>
      <c r="D140" s="16"/>
      <c r="E140" s="16" t="s">
        <v>419</v>
      </c>
      <c r="F140" s="16" t="s">
        <v>420</v>
      </c>
      <c r="G140" s="16" t="s">
        <v>326</v>
      </c>
      <c r="H140" s="16">
        <v>64</v>
      </c>
      <c r="I140" s="16">
        <v>52</v>
      </c>
      <c r="J140" s="16">
        <v>118</v>
      </c>
      <c r="K140" s="16">
        <v>109</v>
      </c>
      <c r="L140" s="16" t="s">
        <v>421</v>
      </c>
      <c r="M140" s="16">
        <v>70</v>
      </c>
      <c r="N140" s="17">
        <v>86.28</v>
      </c>
      <c r="O140" s="16">
        <v>30</v>
      </c>
      <c r="P140" s="16">
        <v>378.84000000000003</v>
      </c>
      <c r="Q140" s="18">
        <v>360.92</v>
      </c>
      <c r="R140" s="16" t="s">
        <v>75</v>
      </c>
      <c r="S140" s="16">
        <v>12</v>
      </c>
      <c r="T140" s="16" t="s">
        <v>532</v>
      </c>
      <c r="U140" s="16"/>
      <c r="V140" s="16" t="s">
        <v>31</v>
      </c>
      <c r="W140" s="16" t="s">
        <v>533</v>
      </c>
      <c r="X140" s="16" t="s">
        <v>36</v>
      </c>
    </row>
    <row r="141" spans="1:24" s="19" customFormat="1" x14ac:dyDescent="0.25">
      <c r="A141" s="16" t="s">
        <v>33</v>
      </c>
      <c r="B141" s="16" t="s">
        <v>28</v>
      </c>
      <c r="C141" s="16" t="s">
        <v>282</v>
      </c>
      <c r="D141" s="16"/>
      <c r="E141" s="16" t="s">
        <v>422</v>
      </c>
      <c r="F141" s="16" t="s">
        <v>423</v>
      </c>
      <c r="G141" s="16" t="s">
        <v>70</v>
      </c>
      <c r="H141" s="16">
        <v>48</v>
      </c>
      <c r="I141" s="16">
        <v>59</v>
      </c>
      <c r="J141" s="16">
        <v>100</v>
      </c>
      <c r="K141" s="16">
        <v>102</v>
      </c>
      <c r="L141" s="16">
        <v>309</v>
      </c>
      <c r="M141" s="16">
        <v>90</v>
      </c>
      <c r="N141" s="17">
        <v>81</v>
      </c>
      <c r="O141" s="16">
        <v>64</v>
      </c>
      <c r="P141" s="16">
        <v>410</v>
      </c>
      <c r="Q141" s="18">
        <v>359.5</v>
      </c>
      <c r="R141" s="16" t="s">
        <v>66</v>
      </c>
      <c r="S141" s="16">
        <v>13</v>
      </c>
      <c r="T141" s="16" t="s">
        <v>532</v>
      </c>
      <c r="U141" s="16"/>
      <c r="V141" s="16" t="s">
        <v>115</v>
      </c>
      <c r="W141" s="16" t="s">
        <v>533</v>
      </c>
      <c r="X141" s="16" t="s">
        <v>36</v>
      </c>
    </row>
    <row r="142" spans="1:24" s="19" customFormat="1" x14ac:dyDescent="0.25">
      <c r="A142" s="16" t="s">
        <v>33</v>
      </c>
      <c r="B142" s="16" t="s">
        <v>28</v>
      </c>
      <c r="C142" s="16" t="s">
        <v>44</v>
      </c>
      <c r="D142" s="16"/>
      <c r="E142" s="16" t="s">
        <v>424</v>
      </c>
      <c r="F142" s="16" t="s">
        <v>425</v>
      </c>
      <c r="G142" s="16"/>
      <c r="H142" s="16">
        <v>60</v>
      </c>
      <c r="I142" s="16">
        <v>65</v>
      </c>
      <c r="J142" s="16">
        <v>79</v>
      </c>
      <c r="K142" s="16">
        <v>113</v>
      </c>
      <c r="L142" s="16">
        <v>317</v>
      </c>
      <c r="M142" s="16">
        <v>79</v>
      </c>
      <c r="N142" s="17">
        <v>86</v>
      </c>
      <c r="O142" s="16">
        <v>48</v>
      </c>
      <c r="P142" s="16">
        <v>400.5</v>
      </c>
      <c r="Q142" s="18">
        <v>358.75</v>
      </c>
      <c r="R142" s="16" t="s">
        <v>75</v>
      </c>
      <c r="S142" s="16">
        <v>14</v>
      </c>
      <c r="T142" s="16" t="s">
        <v>532</v>
      </c>
      <c r="U142" s="16"/>
      <c r="V142" s="16" t="s">
        <v>31</v>
      </c>
      <c r="W142" s="16" t="s">
        <v>533</v>
      </c>
      <c r="X142" s="16" t="s">
        <v>36</v>
      </c>
    </row>
    <row r="143" spans="1:24" s="19" customFormat="1" x14ac:dyDescent="0.25">
      <c r="A143" s="16" t="s">
        <v>33</v>
      </c>
      <c r="B143" s="16" t="s">
        <v>28</v>
      </c>
      <c r="C143" s="16" t="s">
        <v>373</v>
      </c>
      <c r="D143" s="16"/>
      <c r="E143" s="16" t="s">
        <v>426</v>
      </c>
      <c r="F143" s="16" t="s">
        <v>427</v>
      </c>
      <c r="G143" s="16"/>
      <c r="H143" s="16">
        <v>58</v>
      </c>
      <c r="I143" s="16">
        <v>61</v>
      </c>
      <c r="J143" s="16">
        <v>95</v>
      </c>
      <c r="K143" s="16">
        <v>116</v>
      </c>
      <c r="L143" s="16">
        <v>330</v>
      </c>
      <c r="M143" s="16">
        <v>76</v>
      </c>
      <c r="N143" s="17">
        <v>83</v>
      </c>
      <c r="O143" s="16">
        <v>48</v>
      </c>
      <c r="P143" s="16">
        <v>387</v>
      </c>
      <c r="Q143" s="18">
        <v>358.5</v>
      </c>
      <c r="R143" s="16" t="s">
        <v>75</v>
      </c>
      <c r="S143" s="16">
        <v>15</v>
      </c>
      <c r="T143" s="16" t="s">
        <v>532</v>
      </c>
      <c r="U143" s="16"/>
      <c r="V143" s="16" t="s">
        <v>31</v>
      </c>
      <c r="W143" s="16" t="s">
        <v>533</v>
      </c>
      <c r="X143" s="16" t="s">
        <v>36</v>
      </c>
    </row>
    <row r="144" spans="1:24" s="19" customFormat="1" x14ac:dyDescent="0.25">
      <c r="A144" s="16" t="s">
        <v>33</v>
      </c>
      <c r="B144" s="16" t="s">
        <v>28</v>
      </c>
      <c r="C144" s="16" t="s">
        <v>428</v>
      </c>
      <c r="D144" s="16"/>
      <c r="E144" s="16" t="s">
        <v>429</v>
      </c>
      <c r="F144" s="16" t="s">
        <v>430</v>
      </c>
      <c r="G144" s="16" t="s">
        <v>70</v>
      </c>
      <c r="H144" s="16">
        <v>53</v>
      </c>
      <c r="I144" s="16">
        <v>58</v>
      </c>
      <c r="J144" s="16">
        <v>117</v>
      </c>
      <c r="K144" s="16">
        <v>99</v>
      </c>
      <c r="L144" s="16">
        <v>327</v>
      </c>
      <c r="M144" s="16">
        <v>76</v>
      </c>
      <c r="N144" s="17">
        <v>81</v>
      </c>
      <c r="O144" s="16">
        <v>64</v>
      </c>
      <c r="P144" s="16">
        <v>389</v>
      </c>
      <c r="Q144" s="18">
        <v>358</v>
      </c>
      <c r="R144" s="16" t="s">
        <v>75</v>
      </c>
      <c r="S144" s="16">
        <v>16</v>
      </c>
      <c r="T144" s="16" t="s">
        <v>532</v>
      </c>
      <c r="U144" s="16"/>
      <c r="V144" s="16" t="s">
        <v>431</v>
      </c>
      <c r="W144" s="16" t="s">
        <v>533</v>
      </c>
      <c r="X144" s="16" t="s">
        <v>36</v>
      </c>
    </row>
    <row r="145" spans="1:24" s="19" customFormat="1" x14ac:dyDescent="0.25">
      <c r="A145" s="16" t="s">
        <v>33</v>
      </c>
      <c r="B145" s="16" t="s">
        <v>28</v>
      </c>
      <c r="C145" s="16" t="s">
        <v>116</v>
      </c>
      <c r="D145" s="16"/>
      <c r="E145" s="16" t="s">
        <v>432</v>
      </c>
      <c r="F145" s="16" t="s">
        <v>433</v>
      </c>
      <c r="G145" s="16" t="s">
        <v>70</v>
      </c>
      <c r="H145" s="16">
        <v>64</v>
      </c>
      <c r="I145" s="16">
        <v>51</v>
      </c>
      <c r="J145" s="16">
        <v>93</v>
      </c>
      <c r="K145" s="16">
        <v>89</v>
      </c>
      <c r="L145" s="16">
        <v>297</v>
      </c>
      <c r="M145" s="16">
        <v>83</v>
      </c>
      <c r="N145" s="17">
        <v>89.14</v>
      </c>
      <c r="O145" s="16">
        <v>50</v>
      </c>
      <c r="P145" s="16">
        <v>416.92</v>
      </c>
      <c r="Q145" s="18">
        <v>356.96000000000004</v>
      </c>
      <c r="R145" s="16" t="s">
        <v>75</v>
      </c>
      <c r="S145" s="16">
        <v>17</v>
      </c>
      <c r="T145" s="16" t="s">
        <v>532</v>
      </c>
      <c r="U145" s="16"/>
      <c r="V145" s="16" t="s">
        <v>434</v>
      </c>
      <c r="W145" s="16" t="s">
        <v>533</v>
      </c>
      <c r="X145" s="16" t="s">
        <v>36</v>
      </c>
    </row>
    <row r="146" spans="1:24" s="19" customFormat="1" x14ac:dyDescent="0.25">
      <c r="A146" s="16" t="s">
        <v>33</v>
      </c>
      <c r="B146" s="16" t="s">
        <v>28</v>
      </c>
      <c r="C146" s="16" t="s">
        <v>435</v>
      </c>
      <c r="D146" s="16"/>
      <c r="E146" s="16" t="s">
        <v>436</v>
      </c>
      <c r="F146" s="16" t="s">
        <v>437</v>
      </c>
      <c r="G146" s="16" t="s">
        <v>70</v>
      </c>
      <c r="H146" s="16">
        <v>59</v>
      </c>
      <c r="I146" s="16">
        <v>60</v>
      </c>
      <c r="J146" s="16">
        <v>70</v>
      </c>
      <c r="K146" s="16">
        <v>99</v>
      </c>
      <c r="L146" s="16">
        <v>288</v>
      </c>
      <c r="M146" s="16">
        <v>85</v>
      </c>
      <c r="N146" s="17">
        <v>89.57</v>
      </c>
      <c r="O146" s="16">
        <v>55</v>
      </c>
      <c r="P146" s="16">
        <v>423.71</v>
      </c>
      <c r="Q146" s="18">
        <v>355.85500000000002</v>
      </c>
      <c r="R146" s="16" t="s">
        <v>75</v>
      </c>
      <c r="S146" s="16">
        <v>18</v>
      </c>
      <c r="T146" s="16" t="s">
        <v>532</v>
      </c>
      <c r="U146" s="16"/>
      <c r="V146" s="16" t="s">
        <v>434</v>
      </c>
      <c r="W146" s="16" t="s">
        <v>533</v>
      </c>
      <c r="X146" s="16" t="s">
        <v>36</v>
      </c>
    </row>
    <row r="147" spans="1:24" s="19" customFormat="1" x14ac:dyDescent="0.25">
      <c r="A147" s="16" t="s">
        <v>33</v>
      </c>
      <c r="B147" s="16" t="s">
        <v>28</v>
      </c>
      <c r="C147" s="16" t="s">
        <v>305</v>
      </c>
      <c r="D147" s="16"/>
      <c r="E147" s="16" t="s">
        <v>438</v>
      </c>
      <c r="F147" s="16" t="s">
        <v>439</v>
      </c>
      <c r="G147" s="16"/>
      <c r="H147" s="16">
        <v>56</v>
      </c>
      <c r="I147" s="16">
        <v>47</v>
      </c>
      <c r="J147" s="16">
        <v>84</v>
      </c>
      <c r="K147" s="16">
        <v>111</v>
      </c>
      <c r="L147" s="16">
        <v>298</v>
      </c>
      <c r="M147" s="16">
        <v>86</v>
      </c>
      <c r="N147" s="17">
        <v>86.43</v>
      </c>
      <c r="O147" s="16">
        <v>44</v>
      </c>
      <c r="P147" s="16">
        <v>410.29</v>
      </c>
      <c r="Q147" s="18">
        <v>354.14499999999998</v>
      </c>
      <c r="R147" s="16" t="s">
        <v>75</v>
      </c>
      <c r="S147" s="16">
        <v>19</v>
      </c>
      <c r="T147" s="16" t="s">
        <v>532</v>
      </c>
      <c r="U147" s="16"/>
      <c r="V147" s="16" t="s">
        <v>440</v>
      </c>
      <c r="W147" s="16" t="s">
        <v>533</v>
      </c>
      <c r="X147" s="16" t="s">
        <v>36</v>
      </c>
    </row>
    <row r="148" spans="1:24" s="19" customFormat="1" x14ac:dyDescent="0.25">
      <c r="A148" s="16" t="s">
        <v>33</v>
      </c>
      <c r="B148" s="16" t="s">
        <v>28</v>
      </c>
      <c r="C148" s="16" t="s">
        <v>172</v>
      </c>
      <c r="D148" s="16"/>
      <c r="E148" s="16" t="s">
        <v>441</v>
      </c>
      <c r="F148" s="16" t="s">
        <v>442</v>
      </c>
      <c r="G148" s="16"/>
      <c r="H148" s="16">
        <v>58</v>
      </c>
      <c r="I148" s="16">
        <v>60</v>
      </c>
      <c r="J148" s="16">
        <v>78</v>
      </c>
      <c r="K148" s="16">
        <v>99</v>
      </c>
      <c r="L148" s="16">
        <v>295</v>
      </c>
      <c r="M148" s="16">
        <v>80</v>
      </c>
      <c r="N148" s="17">
        <v>88.43</v>
      </c>
      <c r="O148" s="16">
        <v>54</v>
      </c>
      <c r="P148" s="16">
        <v>412.29</v>
      </c>
      <c r="Q148" s="18">
        <v>353.64499999999998</v>
      </c>
      <c r="R148" s="16" t="s">
        <v>75</v>
      </c>
      <c r="S148" s="16">
        <v>20</v>
      </c>
      <c r="T148" s="16" t="s">
        <v>532</v>
      </c>
      <c r="U148" s="16"/>
      <c r="V148" s="16" t="s">
        <v>440</v>
      </c>
      <c r="W148" s="16" t="s">
        <v>533</v>
      </c>
      <c r="X148" s="16" t="s">
        <v>36</v>
      </c>
    </row>
    <row r="149" spans="1:24" s="19" customFormat="1" x14ac:dyDescent="0.25">
      <c r="A149" s="16" t="s">
        <v>33</v>
      </c>
      <c r="B149" s="16" t="s">
        <v>28</v>
      </c>
      <c r="C149" s="16" t="s">
        <v>44</v>
      </c>
      <c r="D149" s="16"/>
      <c r="E149" s="16" t="s">
        <v>443</v>
      </c>
      <c r="F149" s="16" t="s">
        <v>444</v>
      </c>
      <c r="G149" s="16"/>
      <c r="H149" s="16">
        <v>63</v>
      </c>
      <c r="I149" s="16">
        <v>72</v>
      </c>
      <c r="J149" s="16">
        <v>66</v>
      </c>
      <c r="K149" s="16">
        <v>106</v>
      </c>
      <c r="L149" s="16">
        <v>307</v>
      </c>
      <c r="M149" s="16">
        <v>74</v>
      </c>
      <c r="N149" s="17">
        <v>88.42</v>
      </c>
      <c r="O149" s="16">
        <v>46</v>
      </c>
      <c r="P149" s="16">
        <v>399.26</v>
      </c>
      <c r="Q149" s="18">
        <v>353.13</v>
      </c>
      <c r="R149" s="16" t="s">
        <v>75</v>
      </c>
      <c r="S149" s="16">
        <v>21</v>
      </c>
      <c r="T149" s="16" t="s">
        <v>532</v>
      </c>
      <c r="U149" s="16"/>
      <c r="V149" s="16" t="s">
        <v>445</v>
      </c>
      <c r="W149" s="16" t="s">
        <v>533</v>
      </c>
      <c r="X149" s="16" t="s">
        <v>36</v>
      </c>
    </row>
    <row r="150" spans="1:24" s="19" customFormat="1" x14ac:dyDescent="0.25">
      <c r="A150" s="16" t="s">
        <v>33</v>
      </c>
      <c r="B150" s="16" t="s">
        <v>28</v>
      </c>
      <c r="C150" s="16" t="s">
        <v>334</v>
      </c>
      <c r="D150" s="16"/>
      <c r="E150" s="16" t="s">
        <v>446</v>
      </c>
      <c r="F150" s="16" t="s">
        <v>447</v>
      </c>
      <c r="G150" s="16"/>
      <c r="H150" s="16">
        <v>57</v>
      </c>
      <c r="I150" s="16">
        <v>60</v>
      </c>
      <c r="J150" s="16">
        <v>96</v>
      </c>
      <c r="K150" s="16">
        <v>71</v>
      </c>
      <c r="L150" s="16">
        <v>284</v>
      </c>
      <c r="M150" s="16">
        <v>89</v>
      </c>
      <c r="N150" s="17">
        <v>88</v>
      </c>
      <c r="O150" s="16">
        <v>45</v>
      </c>
      <c r="P150" s="16">
        <v>420</v>
      </c>
      <c r="Q150" s="18">
        <v>352</v>
      </c>
      <c r="R150" s="16" t="s">
        <v>75</v>
      </c>
      <c r="S150" s="16">
        <v>22</v>
      </c>
      <c r="T150" s="16" t="s">
        <v>532</v>
      </c>
      <c r="U150" s="16"/>
      <c r="V150" s="16" t="s">
        <v>196</v>
      </c>
      <c r="W150" s="16" t="s">
        <v>533</v>
      </c>
      <c r="X150" s="16" t="s">
        <v>36</v>
      </c>
    </row>
    <row r="151" spans="1:24" s="19" customFormat="1" x14ac:dyDescent="0.25">
      <c r="A151" s="16" t="s">
        <v>33</v>
      </c>
      <c r="B151" s="16" t="s">
        <v>28</v>
      </c>
      <c r="C151" s="16" t="s">
        <v>315</v>
      </c>
      <c r="D151" s="16"/>
      <c r="E151" s="16" t="s">
        <v>448</v>
      </c>
      <c r="F151" s="16" t="s">
        <v>449</v>
      </c>
      <c r="G151" s="16" t="s">
        <v>70</v>
      </c>
      <c r="H151" s="16">
        <v>62</v>
      </c>
      <c r="I151" s="16">
        <v>65</v>
      </c>
      <c r="J151" s="16">
        <v>80</v>
      </c>
      <c r="K151" s="16">
        <v>91</v>
      </c>
      <c r="L151" s="16">
        <v>298</v>
      </c>
      <c r="M151" s="16">
        <v>83</v>
      </c>
      <c r="N151" s="17">
        <v>83.71</v>
      </c>
      <c r="O151" s="16">
        <v>55</v>
      </c>
      <c r="P151" s="16">
        <v>403.13</v>
      </c>
      <c r="Q151" s="18">
        <v>350.565</v>
      </c>
      <c r="R151" s="16" t="s">
        <v>75</v>
      </c>
      <c r="S151" s="16">
        <v>23</v>
      </c>
      <c r="T151" s="16" t="s">
        <v>532</v>
      </c>
      <c r="U151" s="16"/>
      <c r="V151" s="16" t="s">
        <v>267</v>
      </c>
      <c r="W151" s="16" t="s">
        <v>533</v>
      </c>
      <c r="X151" s="16" t="s">
        <v>36</v>
      </c>
    </row>
    <row r="152" spans="1:24" s="19" customFormat="1" x14ac:dyDescent="0.25">
      <c r="A152" s="16" t="s">
        <v>33</v>
      </c>
      <c r="B152" s="16" t="s">
        <v>28</v>
      </c>
      <c r="C152" s="16" t="s">
        <v>341</v>
      </c>
      <c r="D152" s="16"/>
      <c r="E152" s="16" t="s">
        <v>450</v>
      </c>
      <c r="F152" s="16" t="s">
        <v>451</v>
      </c>
      <c r="G152" s="16" t="s">
        <v>326</v>
      </c>
      <c r="H152" s="16">
        <v>67</v>
      </c>
      <c r="I152" s="16">
        <v>66</v>
      </c>
      <c r="J152" s="16">
        <v>106</v>
      </c>
      <c r="K152" s="16">
        <v>69</v>
      </c>
      <c r="L152" s="16">
        <v>308</v>
      </c>
      <c r="M152" s="16">
        <v>72</v>
      </c>
      <c r="N152" s="17">
        <v>87</v>
      </c>
      <c r="O152" s="16">
        <v>44</v>
      </c>
      <c r="P152" s="16">
        <v>391</v>
      </c>
      <c r="Q152" s="18">
        <v>349.5</v>
      </c>
      <c r="R152" s="16" t="s">
        <v>66</v>
      </c>
      <c r="S152" s="16">
        <v>24</v>
      </c>
      <c r="T152" s="16" t="s">
        <v>532</v>
      </c>
      <c r="U152" s="16"/>
      <c r="V152" s="16" t="s">
        <v>101</v>
      </c>
      <c r="W152" s="16" t="s">
        <v>533</v>
      </c>
      <c r="X152" s="16" t="s">
        <v>36</v>
      </c>
    </row>
    <row r="153" spans="1:24" s="19" customFormat="1" x14ac:dyDescent="0.25">
      <c r="A153" s="16" t="s">
        <v>33</v>
      </c>
      <c r="B153" s="16" t="s">
        <v>28</v>
      </c>
      <c r="C153" s="16" t="s">
        <v>329</v>
      </c>
      <c r="D153" s="16"/>
      <c r="E153" s="16" t="s">
        <v>452</v>
      </c>
      <c r="F153" s="16" t="s">
        <v>453</v>
      </c>
      <c r="G153" s="16"/>
      <c r="H153" s="16">
        <v>63</v>
      </c>
      <c r="I153" s="16">
        <v>67</v>
      </c>
      <c r="J153" s="16">
        <v>69</v>
      </c>
      <c r="K153" s="16">
        <v>102</v>
      </c>
      <c r="L153" s="16">
        <v>301</v>
      </c>
      <c r="M153" s="16">
        <v>71</v>
      </c>
      <c r="N153" s="17">
        <v>89.14</v>
      </c>
      <c r="O153" s="16">
        <v>43</v>
      </c>
      <c r="P153" s="16">
        <v>395.42</v>
      </c>
      <c r="Q153" s="18">
        <v>348.21000000000004</v>
      </c>
      <c r="R153" s="16" t="s">
        <v>75</v>
      </c>
      <c r="S153" s="16">
        <v>25</v>
      </c>
      <c r="T153" s="16" t="s">
        <v>532</v>
      </c>
      <c r="U153" s="16"/>
      <c r="V153" s="16" t="s">
        <v>31</v>
      </c>
      <c r="W153" s="16" t="s">
        <v>533</v>
      </c>
      <c r="X153" s="16" t="s">
        <v>36</v>
      </c>
    </row>
    <row r="154" spans="1:24" s="19" customFormat="1" x14ac:dyDescent="0.25">
      <c r="A154" s="16" t="s">
        <v>33</v>
      </c>
      <c r="B154" s="16" t="s">
        <v>28</v>
      </c>
      <c r="C154" s="16" t="s">
        <v>219</v>
      </c>
      <c r="D154" s="16"/>
      <c r="E154" s="16" t="s">
        <v>454</v>
      </c>
      <c r="F154" s="16" t="s">
        <v>455</v>
      </c>
      <c r="G154" s="16" t="s">
        <v>326</v>
      </c>
      <c r="H154" s="16">
        <v>69</v>
      </c>
      <c r="I154" s="16">
        <v>65</v>
      </c>
      <c r="J154" s="16">
        <v>90</v>
      </c>
      <c r="K154" s="16">
        <v>83</v>
      </c>
      <c r="L154" s="16">
        <v>307</v>
      </c>
      <c r="M154" s="16">
        <v>71</v>
      </c>
      <c r="N154" s="17">
        <v>87.67</v>
      </c>
      <c r="O154" s="16">
        <v>39</v>
      </c>
      <c r="P154" s="16">
        <v>389.01</v>
      </c>
      <c r="Q154" s="18">
        <v>348.005</v>
      </c>
      <c r="R154" s="16" t="s">
        <v>75</v>
      </c>
      <c r="S154" s="16">
        <v>26</v>
      </c>
      <c r="T154" s="16" t="s">
        <v>532</v>
      </c>
      <c r="U154" s="16"/>
      <c r="V154" s="16" t="s">
        <v>456</v>
      </c>
      <c r="W154" s="16" t="s">
        <v>533</v>
      </c>
      <c r="X154" s="16" t="s">
        <v>36</v>
      </c>
    </row>
    <row r="155" spans="1:24" s="19" customFormat="1" x14ac:dyDescent="0.25">
      <c r="A155" s="16" t="s">
        <v>33</v>
      </c>
      <c r="B155" s="16" t="s">
        <v>28</v>
      </c>
      <c r="C155" s="16" t="s">
        <v>274</v>
      </c>
      <c r="D155" s="16"/>
      <c r="E155" s="16" t="s">
        <v>457</v>
      </c>
      <c r="F155" s="16" t="s">
        <v>458</v>
      </c>
      <c r="G155" s="16"/>
      <c r="H155" s="16">
        <v>62</v>
      </c>
      <c r="I155" s="16">
        <v>71</v>
      </c>
      <c r="J155" s="16">
        <v>89</v>
      </c>
      <c r="K155" s="16">
        <v>95</v>
      </c>
      <c r="L155" s="16">
        <v>317</v>
      </c>
      <c r="M155" s="16">
        <v>70</v>
      </c>
      <c r="N155" s="17">
        <v>86.29</v>
      </c>
      <c r="O155" s="16">
        <v>30</v>
      </c>
      <c r="P155" s="16">
        <v>378.87</v>
      </c>
      <c r="Q155" s="18">
        <v>347.935</v>
      </c>
      <c r="R155" s="16" t="s">
        <v>75</v>
      </c>
      <c r="S155" s="16">
        <v>27</v>
      </c>
      <c r="T155" s="16" t="s">
        <v>532</v>
      </c>
      <c r="U155" s="16"/>
      <c r="V155" s="16" t="s">
        <v>101</v>
      </c>
      <c r="W155" s="16" t="s">
        <v>533</v>
      </c>
      <c r="X155" s="16" t="s">
        <v>36</v>
      </c>
    </row>
    <row r="156" spans="1:24" s="19" customFormat="1" x14ac:dyDescent="0.25">
      <c r="A156" s="16" t="s">
        <v>33</v>
      </c>
      <c r="B156" s="16" t="s">
        <v>28</v>
      </c>
      <c r="C156" s="16" t="s">
        <v>344</v>
      </c>
      <c r="D156" s="16"/>
      <c r="E156" s="16" t="s">
        <v>459</v>
      </c>
      <c r="F156" s="16" t="s">
        <v>460</v>
      </c>
      <c r="G156" s="16"/>
      <c r="H156" s="16">
        <v>59</v>
      </c>
      <c r="I156" s="16">
        <v>56</v>
      </c>
      <c r="J156" s="16">
        <v>86</v>
      </c>
      <c r="K156" s="16">
        <v>76</v>
      </c>
      <c r="L156" s="16">
        <v>277</v>
      </c>
      <c r="M156" s="16">
        <v>90</v>
      </c>
      <c r="N156" s="17">
        <v>84.4</v>
      </c>
      <c r="O156" s="16">
        <v>61</v>
      </c>
      <c r="P156" s="16">
        <v>418.70000000000005</v>
      </c>
      <c r="Q156" s="18">
        <v>347.85</v>
      </c>
      <c r="R156" s="16" t="s">
        <v>75</v>
      </c>
      <c r="S156" s="16">
        <v>28</v>
      </c>
      <c r="T156" s="16" t="s">
        <v>532</v>
      </c>
      <c r="U156" s="16"/>
      <c r="V156" s="16" t="s">
        <v>138</v>
      </c>
      <c r="W156" s="16" t="s">
        <v>533</v>
      </c>
      <c r="X156" s="16" t="s">
        <v>36</v>
      </c>
    </row>
    <row r="157" spans="1:24" s="19" customFormat="1" x14ac:dyDescent="0.25">
      <c r="A157" s="16" t="s">
        <v>33</v>
      </c>
      <c r="B157" s="16" t="s">
        <v>28</v>
      </c>
      <c r="C157" s="16" t="s">
        <v>72</v>
      </c>
      <c r="D157" s="16"/>
      <c r="E157" s="16" t="s">
        <v>461</v>
      </c>
      <c r="F157" s="16" t="s">
        <v>462</v>
      </c>
      <c r="G157" s="16" t="s">
        <v>326</v>
      </c>
      <c r="H157" s="16">
        <v>62</v>
      </c>
      <c r="I157" s="16">
        <v>69</v>
      </c>
      <c r="J157" s="16">
        <v>69</v>
      </c>
      <c r="K157" s="16">
        <v>65</v>
      </c>
      <c r="L157" s="16">
        <v>265</v>
      </c>
      <c r="M157" s="16">
        <v>84</v>
      </c>
      <c r="N157" s="17">
        <v>87.3</v>
      </c>
      <c r="O157" s="16">
        <v>79</v>
      </c>
      <c r="P157" s="16">
        <v>427.4</v>
      </c>
      <c r="Q157" s="18">
        <v>346.2</v>
      </c>
      <c r="R157" s="16" t="s">
        <v>66</v>
      </c>
      <c r="S157" s="16">
        <v>30</v>
      </c>
      <c r="T157" s="16" t="s">
        <v>532</v>
      </c>
      <c r="U157" s="16"/>
      <c r="V157" s="16" t="s">
        <v>31</v>
      </c>
      <c r="W157" s="16" t="s">
        <v>533</v>
      </c>
      <c r="X157" s="16" t="s">
        <v>36</v>
      </c>
    </row>
    <row r="158" spans="1:24" s="19" customFormat="1" x14ac:dyDescent="0.25">
      <c r="A158" s="16" t="s">
        <v>33</v>
      </c>
      <c r="B158" s="16" t="s">
        <v>28</v>
      </c>
      <c r="C158" s="16" t="s">
        <v>359</v>
      </c>
      <c r="D158" s="16"/>
      <c r="E158" s="16" t="s">
        <v>463</v>
      </c>
      <c r="F158" s="16" t="s">
        <v>464</v>
      </c>
      <c r="G158" s="16" t="s">
        <v>70</v>
      </c>
      <c r="H158" s="16">
        <v>66</v>
      </c>
      <c r="I158" s="16">
        <v>54</v>
      </c>
      <c r="J158" s="16">
        <v>62</v>
      </c>
      <c r="K158" s="16">
        <v>104</v>
      </c>
      <c r="L158" s="16">
        <v>286</v>
      </c>
      <c r="M158" s="16">
        <v>74</v>
      </c>
      <c r="N158" s="17">
        <v>89.28</v>
      </c>
      <c r="O158" s="16">
        <v>52</v>
      </c>
      <c r="P158" s="16">
        <v>404.84000000000003</v>
      </c>
      <c r="Q158" s="18">
        <v>345.42</v>
      </c>
      <c r="R158" s="16" t="s">
        <v>75</v>
      </c>
      <c r="S158" s="16">
        <v>31</v>
      </c>
      <c r="T158" s="16" t="s">
        <v>532</v>
      </c>
      <c r="U158" s="16"/>
      <c r="V158" s="16" t="s">
        <v>101</v>
      </c>
      <c r="W158" s="16" t="s">
        <v>533</v>
      </c>
      <c r="X158" s="16" t="s">
        <v>36</v>
      </c>
    </row>
    <row r="159" spans="1:24" s="19" customFormat="1" x14ac:dyDescent="0.25">
      <c r="A159" s="16" t="s">
        <v>33</v>
      </c>
      <c r="B159" s="16" t="s">
        <v>28</v>
      </c>
      <c r="C159" s="16" t="s">
        <v>169</v>
      </c>
      <c r="D159" s="16"/>
      <c r="E159" s="16" t="s">
        <v>465</v>
      </c>
      <c r="F159" s="16" t="s">
        <v>466</v>
      </c>
      <c r="G159" s="16"/>
      <c r="H159" s="16">
        <v>62</v>
      </c>
      <c r="I159" s="16">
        <v>58</v>
      </c>
      <c r="J159" s="16">
        <v>108</v>
      </c>
      <c r="K159" s="16">
        <v>94</v>
      </c>
      <c r="L159" s="16">
        <v>322</v>
      </c>
      <c r="M159" s="16">
        <v>65</v>
      </c>
      <c r="N159" s="17">
        <v>80.709999999999994</v>
      </c>
      <c r="O159" s="16">
        <v>47</v>
      </c>
      <c r="P159" s="16">
        <f>M159*1.5+N159*3+O159*0.5</f>
        <v>363.13</v>
      </c>
      <c r="Q159" s="18">
        <f>(L159+P159)*0.5</f>
        <v>342.565</v>
      </c>
      <c r="R159" s="16" t="s">
        <v>75</v>
      </c>
      <c r="S159" s="16">
        <v>38</v>
      </c>
      <c r="T159" s="16" t="s">
        <v>532</v>
      </c>
      <c r="U159" s="16"/>
      <c r="V159" s="16" t="s">
        <v>126</v>
      </c>
      <c r="W159" s="16" t="s">
        <v>533</v>
      </c>
      <c r="X159" s="16" t="s">
        <v>36</v>
      </c>
    </row>
    <row r="160" spans="1:24" s="19" customFormat="1" x14ac:dyDescent="0.25">
      <c r="A160" s="16" t="s">
        <v>33</v>
      </c>
      <c r="B160" s="16" t="s">
        <v>28</v>
      </c>
      <c r="C160" s="16" t="s">
        <v>282</v>
      </c>
      <c r="D160" s="16"/>
      <c r="E160" s="16" t="s">
        <v>467</v>
      </c>
      <c r="F160" s="16" t="s">
        <v>468</v>
      </c>
      <c r="G160" s="16" t="s">
        <v>326</v>
      </c>
      <c r="H160" s="16">
        <v>54</v>
      </c>
      <c r="I160" s="16">
        <v>62</v>
      </c>
      <c r="J160" s="16">
        <v>77</v>
      </c>
      <c r="K160" s="16">
        <v>95</v>
      </c>
      <c r="L160" s="16">
        <v>288</v>
      </c>
      <c r="M160" s="16">
        <v>71</v>
      </c>
      <c r="N160" s="17">
        <v>87.86</v>
      </c>
      <c r="O160" s="16">
        <v>54</v>
      </c>
      <c r="P160" s="16">
        <v>397.08</v>
      </c>
      <c r="Q160" s="18">
        <v>342.53999999999996</v>
      </c>
      <c r="R160" s="16" t="s">
        <v>75</v>
      </c>
      <c r="S160" s="16">
        <v>33</v>
      </c>
      <c r="T160" s="16" t="s">
        <v>532</v>
      </c>
      <c r="U160" s="16"/>
      <c r="V160" s="16" t="s">
        <v>196</v>
      </c>
      <c r="W160" s="16" t="s">
        <v>533</v>
      </c>
      <c r="X160" s="16" t="s">
        <v>36</v>
      </c>
    </row>
    <row r="161" spans="1:24" s="19" customFormat="1" x14ac:dyDescent="0.25">
      <c r="A161" s="16" t="s">
        <v>33</v>
      </c>
      <c r="B161" s="16" t="s">
        <v>28</v>
      </c>
      <c r="C161" s="16" t="s">
        <v>298</v>
      </c>
      <c r="D161" s="16"/>
      <c r="E161" s="16" t="s">
        <v>469</v>
      </c>
      <c r="F161" s="16" t="s">
        <v>470</v>
      </c>
      <c r="G161" s="16" t="s">
        <v>70</v>
      </c>
      <c r="H161" s="16">
        <v>58</v>
      </c>
      <c r="I161" s="16">
        <v>65</v>
      </c>
      <c r="J161" s="16">
        <v>76</v>
      </c>
      <c r="K161" s="16">
        <v>85</v>
      </c>
      <c r="L161" s="16">
        <v>284</v>
      </c>
      <c r="M161" s="16">
        <v>72</v>
      </c>
      <c r="N161" s="17">
        <v>87.14</v>
      </c>
      <c r="O161" s="16">
        <v>63</v>
      </c>
      <c r="P161" s="16">
        <v>400.92</v>
      </c>
      <c r="Q161" s="18">
        <v>342.46000000000004</v>
      </c>
      <c r="R161" s="16" t="s">
        <v>75</v>
      </c>
      <c r="S161" s="16">
        <v>34</v>
      </c>
      <c r="T161" s="16" t="s">
        <v>532</v>
      </c>
      <c r="U161" s="16"/>
      <c r="V161" s="16" t="s">
        <v>471</v>
      </c>
      <c r="W161" s="16" t="s">
        <v>533</v>
      </c>
      <c r="X161" s="16" t="s">
        <v>36</v>
      </c>
    </row>
    <row r="162" spans="1:24" s="19" customFormat="1" x14ac:dyDescent="0.25">
      <c r="A162" s="16" t="s">
        <v>33</v>
      </c>
      <c r="B162" s="16" t="s">
        <v>28</v>
      </c>
      <c r="C162" s="16" t="s">
        <v>227</v>
      </c>
      <c r="D162" s="16"/>
      <c r="E162" s="16" t="s">
        <v>472</v>
      </c>
      <c r="F162" s="16" t="s">
        <v>473</v>
      </c>
      <c r="G162" s="16" t="s">
        <v>70</v>
      </c>
      <c r="H162" s="16">
        <v>50</v>
      </c>
      <c r="I162" s="16">
        <v>62</v>
      </c>
      <c r="J162" s="16">
        <v>117</v>
      </c>
      <c r="K162" s="16">
        <v>64</v>
      </c>
      <c r="L162" s="16">
        <v>293</v>
      </c>
      <c r="M162" s="16">
        <v>76</v>
      </c>
      <c r="N162" s="17">
        <v>84.42</v>
      </c>
      <c r="O162" s="16">
        <v>48</v>
      </c>
      <c r="P162" s="16">
        <v>391.26</v>
      </c>
      <c r="Q162" s="18">
        <v>342.13</v>
      </c>
      <c r="R162" s="16" t="s">
        <v>75</v>
      </c>
      <c r="S162" s="16">
        <v>35</v>
      </c>
      <c r="T162" s="16" t="s">
        <v>532</v>
      </c>
      <c r="U162" s="16"/>
      <c r="V162" s="16" t="s">
        <v>46</v>
      </c>
      <c r="W162" s="16" t="s">
        <v>533</v>
      </c>
      <c r="X162" s="16" t="s">
        <v>36</v>
      </c>
    </row>
    <row r="163" spans="1:24" s="19" customFormat="1" x14ac:dyDescent="0.25">
      <c r="A163" s="16" t="s">
        <v>33</v>
      </c>
      <c r="B163" s="16" t="s">
        <v>28</v>
      </c>
      <c r="C163" s="16" t="s">
        <v>169</v>
      </c>
      <c r="D163" s="16"/>
      <c r="E163" s="16" t="s">
        <v>474</v>
      </c>
      <c r="F163" s="16" t="s">
        <v>475</v>
      </c>
      <c r="G163" s="16"/>
      <c r="H163" s="16">
        <v>68</v>
      </c>
      <c r="I163" s="16">
        <v>69</v>
      </c>
      <c r="J163" s="16">
        <v>68</v>
      </c>
      <c r="K163" s="16">
        <v>78</v>
      </c>
      <c r="L163" s="16">
        <v>283</v>
      </c>
      <c r="M163" s="16">
        <v>74</v>
      </c>
      <c r="N163" s="17">
        <v>83.86</v>
      </c>
      <c r="O163" s="16">
        <v>72</v>
      </c>
      <c r="P163" s="16">
        <v>398.58</v>
      </c>
      <c r="Q163" s="18">
        <v>340.78999999999996</v>
      </c>
      <c r="R163" s="16" t="s">
        <v>75</v>
      </c>
      <c r="S163" s="16">
        <v>37</v>
      </c>
      <c r="T163" s="16" t="s">
        <v>532</v>
      </c>
      <c r="U163" s="16"/>
      <c r="V163" s="16" t="s">
        <v>31</v>
      </c>
      <c r="W163" s="16" t="s">
        <v>533</v>
      </c>
      <c r="X163" s="16" t="s">
        <v>36</v>
      </c>
    </row>
    <row r="164" spans="1:24" s="19" customFormat="1" x14ac:dyDescent="0.25">
      <c r="A164" s="16" t="s">
        <v>33</v>
      </c>
      <c r="B164" s="16" t="s">
        <v>28</v>
      </c>
      <c r="C164" s="16" t="s">
        <v>127</v>
      </c>
      <c r="D164" s="16"/>
      <c r="E164" s="16" t="s">
        <v>476</v>
      </c>
      <c r="F164" s="16" t="s">
        <v>477</v>
      </c>
      <c r="G164" s="16" t="s">
        <v>70</v>
      </c>
      <c r="H164" s="16">
        <v>38</v>
      </c>
      <c r="I164" s="16">
        <v>63</v>
      </c>
      <c r="J164" s="16">
        <v>102</v>
      </c>
      <c r="K164" s="16">
        <v>106</v>
      </c>
      <c r="L164" s="16">
        <v>309</v>
      </c>
      <c r="M164" s="16">
        <v>67</v>
      </c>
      <c r="N164" s="17">
        <v>84.71</v>
      </c>
      <c r="O164" s="16">
        <v>34</v>
      </c>
      <c r="P164" s="16">
        <v>371.63</v>
      </c>
      <c r="Q164" s="18">
        <v>340.315</v>
      </c>
      <c r="R164" s="16" t="s">
        <v>75</v>
      </c>
      <c r="S164" s="16">
        <v>38</v>
      </c>
      <c r="T164" s="16" t="s">
        <v>532</v>
      </c>
      <c r="U164" s="16"/>
      <c r="V164" s="16" t="s">
        <v>267</v>
      </c>
      <c r="W164" s="16" t="s">
        <v>533</v>
      </c>
      <c r="X164" s="16" t="s">
        <v>36</v>
      </c>
    </row>
    <row r="165" spans="1:24" s="19" customFormat="1" x14ac:dyDescent="0.25">
      <c r="A165" s="16" t="s">
        <v>33</v>
      </c>
      <c r="B165" s="16" t="s">
        <v>28</v>
      </c>
      <c r="C165" s="16" t="s">
        <v>262</v>
      </c>
      <c r="D165" s="16"/>
      <c r="E165" s="16" t="s">
        <v>478</v>
      </c>
      <c r="F165" s="16" t="s">
        <v>479</v>
      </c>
      <c r="G165" s="16" t="s">
        <v>70</v>
      </c>
      <c r="H165" s="16">
        <v>54</v>
      </c>
      <c r="I165" s="16">
        <v>50</v>
      </c>
      <c r="J165" s="16">
        <v>92</v>
      </c>
      <c r="K165" s="16">
        <v>108</v>
      </c>
      <c r="L165" s="16">
        <v>304</v>
      </c>
      <c r="M165" s="16">
        <v>69</v>
      </c>
      <c r="N165" s="17">
        <v>82.43</v>
      </c>
      <c r="O165" s="16">
        <v>51</v>
      </c>
      <c r="P165" s="16">
        <v>376.29</v>
      </c>
      <c r="Q165" s="18">
        <v>340.14499999999998</v>
      </c>
      <c r="R165" s="16" t="s">
        <v>75</v>
      </c>
      <c r="S165" s="16">
        <v>39</v>
      </c>
      <c r="T165" s="16" t="s">
        <v>532</v>
      </c>
      <c r="U165" s="16"/>
      <c r="V165" s="16" t="s">
        <v>126</v>
      </c>
      <c r="W165" s="16" t="s">
        <v>533</v>
      </c>
      <c r="X165" s="16" t="s">
        <v>36</v>
      </c>
    </row>
    <row r="166" spans="1:24" s="19" customFormat="1" x14ac:dyDescent="0.25">
      <c r="A166" s="16" t="s">
        <v>33</v>
      </c>
      <c r="B166" s="16" t="s">
        <v>28</v>
      </c>
      <c r="C166" s="16" t="s">
        <v>202</v>
      </c>
      <c r="D166" s="16"/>
      <c r="E166" s="16" t="s">
        <v>480</v>
      </c>
      <c r="F166" s="16" t="s">
        <v>481</v>
      </c>
      <c r="G166" s="16"/>
      <c r="H166" s="16">
        <v>61</v>
      </c>
      <c r="I166" s="16">
        <v>48</v>
      </c>
      <c r="J166" s="16">
        <v>117</v>
      </c>
      <c r="K166" s="16">
        <v>91</v>
      </c>
      <c r="L166" s="16">
        <v>317</v>
      </c>
      <c r="M166" s="16">
        <v>60</v>
      </c>
      <c r="N166" s="17">
        <v>78</v>
      </c>
      <c r="O166" s="16">
        <v>76</v>
      </c>
      <c r="P166" s="16">
        <v>362</v>
      </c>
      <c r="Q166" s="18">
        <v>339.5</v>
      </c>
      <c r="R166" s="16" t="s">
        <v>66</v>
      </c>
      <c r="S166" s="16">
        <v>40</v>
      </c>
      <c r="T166" s="16" t="s">
        <v>532</v>
      </c>
      <c r="U166" s="16"/>
      <c r="V166" s="16" t="s">
        <v>482</v>
      </c>
      <c r="W166" s="16" t="s">
        <v>533</v>
      </c>
      <c r="X166" s="16" t="s">
        <v>36</v>
      </c>
    </row>
    <row r="167" spans="1:24" s="19" customFormat="1" x14ac:dyDescent="0.25">
      <c r="A167" s="16" t="s">
        <v>33</v>
      </c>
      <c r="B167" s="16" t="s">
        <v>28</v>
      </c>
      <c r="C167" s="16" t="s">
        <v>435</v>
      </c>
      <c r="D167" s="16"/>
      <c r="E167" s="16" t="s">
        <v>483</v>
      </c>
      <c r="F167" s="16" t="s">
        <v>484</v>
      </c>
      <c r="G167" s="16" t="s">
        <v>70</v>
      </c>
      <c r="H167" s="16">
        <v>55</v>
      </c>
      <c r="I167" s="16">
        <v>57</v>
      </c>
      <c r="J167" s="16">
        <v>82</v>
      </c>
      <c r="K167" s="16">
        <v>79</v>
      </c>
      <c r="L167" s="16">
        <v>273</v>
      </c>
      <c r="M167" s="16">
        <v>77</v>
      </c>
      <c r="N167" s="17">
        <v>88.57</v>
      </c>
      <c r="O167" s="16">
        <v>48</v>
      </c>
      <c r="P167" s="16">
        <v>405.21</v>
      </c>
      <c r="Q167" s="18">
        <v>339.10500000000002</v>
      </c>
      <c r="R167" s="16" t="s">
        <v>75</v>
      </c>
      <c r="S167" s="16">
        <v>41</v>
      </c>
      <c r="T167" s="16" t="s">
        <v>532</v>
      </c>
      <c r="U167" s="16"/>
      <c r="V167" s="16" t="s">
        <v>84</v>
      </c>
      <c r="W167" s="16" t="s">
        <v>533</v>
      </c>
      <c r="X167" s="16" t="s">
        <v>36</v>
      </c>
    </row>
    <row r="168" spans="1:24" s="19" customFormat="1" x14ac:dyDescent="0.25">
      <c r="A168" s="16" t="s">
        <v>33</v>
      </c>
      <c r="B168" s="16" t="s">
        <v>28</v>
      </c>
      <c r="C168" s="16" t="s">
        <v>334</v>
      </c>
      <c r="D168" s="16"/>
      <c r="E168" s="16" t="s">
        <v>485</v>
      </c>
      <c r="F168" s="16" t="s">
        <v>486</v>
      </c>
      <c r="G168" s="16" t="s">
        <v>326</v>
      </c>
      <c r="H168" s="16">
        <v>57</v>
      </c>
      <c r="I168" s="16">
        <v>59</v>
      </c>
      <c r="J168" s="16">
        <v>94</v>
      </c>
      <c r="K168" s="16">
        <v>70</v>
      </c>
      <c r="L168" s="16">
        <v>280</v>
      </c>
      <c r="M168" s="16">
        <v>71</v>
      </c>
      <c r="N168" s="17">
        <v>84.3</v>
      </c>
      <c r="O168" s="16">
        <v>70</v>
      </c>
      <c r="P168" s="16">
        <v>394.4</v>
      </c>
      <c r="Q168" s="18">
        <v>337.2</v>
      </c>
      <c r="R168" s="16" t="s">
        <v>75</v>
      </c>
      <c r="S168" s="16">
        <v>43</v>
      </c>
      <c r="T168" s="16" t="s">
        <v>532</v>
      </c>
      <c r="U168" s="16"/>
      <c r="V168" s="16" t="s">
        <v>190</v>
      </c>
      <c r="W168" s="16" t="s">
        <v>533</v>
      </c>
      <c r="X168" s="16" t="s">
        <v>36</v>
      </c>
    </row>
    <row r="169" spans="1:24" s="19" customFormat="1" x14ac:dyDescent="0.25">
      <c r="A169" s="16" t="s">
        <v>33</v>
      </c>
      <c r="B169" s="16" t="s">
        <v>28</v>
      </c>
      <c r="C169" s="16" t="s">
        <v>58</v>
      </c>
      <c r="D169" s="16"/>
      <c r="E169" s="16" t="s">
        <v>487</v>
      </c>
      <c r="F169" s="16" t="s">
        <v>488</v>
      </c>
      <c r="G169" s="16" t="s">
        <v>326</v>
      </c>
      <c r="H169" s="16">
        <v>59</v>
      </c>
      <c r="I169" s="16">
        <v>61</v>
      </c>
      <c r="J169" s="16">
        <v>108</v>
      </c>
      <c r="K169" s="16">
        <v>84</v>
      </c>
      <c r="L169" s="16">
        <v>312</v>
      </c>
      <c r="M169" s="16">
        <v>69</v>
      </c>
      <c r="N169" s="17">
        <v>81.83</v>
      </c>
      <c r="O169" s="16">
        <v>26</v>
      </c>
      <c r="P169" s="16">
        <v>361.99</v>
      </c>
      <c r="Q169" s="18">
        <v>336.995</v>
      </c>
      <c r="R169" s="16" t="s">
        <v>75</v>
      </c>
      <c r="S169" s="16">
        <v>45</v>
      </c>
      <c r="T169" s="16" t="s">
        <v>532</v>
      </c>
      <c r="U169" s="16"/>
      <c r="V169" s="16" t="s">
        <v>196</v>
      </c>
      <c r="W169" s="16" t="s">
        <v>533</v>
      </c>
      <c r="X169" s="16" t="s">
        <v>36</v>
      </c>
    </row>
    <row r="170" spans="1:24" s="19" customFormat="1" x14ac:dyDescent="0.25">
      <c r="A170" s="16" t="s">
        <v>33</v>
      </c>
      <c r="B170" s="16" t="s">
        <v>28</v>
      </c>
      <c r="C170" s="16" t="s">
        <v>249</v>
      </c>
      <c r="D170" s="16"/>
      <c r="E170" s="16" t="s">
        <v>489</v>
      </c>
      <c r="F170" s="16" t="s">
        <v>490</v>
      </c>
      <c r="G170" s="16"/>
      <c r="H170" s="16">
        <v>49</v>
      </c>
      <c r="I170" s="16">
        <v>61</v>
      </c>
      <c r="J170" s="16">
        <v>72</v>
      </c>
      <c r="K170" s="16">
        <v>111</v>
      </c>
      <c r="L170" s="16">
        <v>293</v>
      </c>
      <c r="M170" s="16">
        <v>73</v>
      </c>
      <c r="N170" s="17">
        <v>84.14</v>
      </c>
      <c r="O170" s="16">
        <v>36</v>
      </c>
      <c r="P170" s="16">
        <v>379.92</v>
      </c>
      <c r="Q170" s="18">
        <v>336.46000000000004</v>
      </c>
      <c r="R170" s="16" t="s">
        <v>75</v>
      </c>
      <c r="S170" s="16">
        <v>46</v>
      </c>
      <c r="T170" s="16" t="s">
        <v>532</v>
      </c>
      <c r="U170" s="16"/>
      <c r="V170" s="16" t="s">
        <v>440</v>
      </c>
      <c r="W170" s="16" t="s">
        <v>533</v>
      </c>
      <c r="X170" s="16" t="s">
        <v>36</v>
      </c>
    </row>
    <row r="171" spans="1:24" s="19" customFormat="1" x14ac:dyDescent="0.25">
      <c r="A171" s="16" t="s">
        <v>33</v>
      </c>
      <c r="B171" s="16" t="s">
        <v>28</v>
      </c>
      <c r="C171" s="16" t="s">
        <v>414</v>
      </c>
      <c r="D171" s="16"/>
      <c r="E171" s="16" t="s">
        <v>491</v>
      </c>
      <c r="F171" s="16" t="s">
        <v>492</v>
      </c>
      <c r="G171" s="16" t="s">
        <v>70</v>
      </c>
      <c r="H171" s="16">
        <v>51</v>
      </c>
      <c r="I171" s="16">
        <v>52</v>
      </c>
      <c r="J171" s="16">
        <v>111</v>
      </c>
      <c r="K171" s="16">
        <v>78</v>
      </c>
      <c r="L171" s="16">
        <v>292</v>
      </c>
      <c r="M171" s="16">
        <v>73</v>
      </c>
      <c r="N171" s="17">
        <v>76.569999999999993</v>
      </c>
      <c r="O171" s="16">
        <v>83</v>
      </c>
      <c r="P171" s="16">
        <v>380.71</v>
      </c>
      <c r="Q171" s="18">
        <v>336.35500000000002</v>
      </c>
      <c r="R171" s="16" t="s">
        <v>75</v>
      </c>
      <c r="S171" s="16">
        <v>47</v>
      </c>
      <c r="T171" s="16" t="s">
        <v>532</v>
      </c>
      <c r="U171" s="16"/>
      <c r="V171" s="16" t="s">
        <v>207</v>
      </c>
      <c r="W171" s="16" t="s">
        <v>533</v>
      </c>
      <c r="X171" s="16" t="s">
        <v>36</v>
      </c>
    </row>
    <row r="172" spans="1:24" s="19" customFormat="1" x14ac:dyDescent="0.25">
      <c r="A172" s="16" t="s">
        <v>33</v>
      </c>
      <c r="B172" s="16" t="s">
        <v>28</v>
      </c>
      <c r="C172" s="16" t="s">
        <v>199</v>
      </c>
      <c r="D172" s="16"/>
      <c r="E172" s="16" t="s">
        <v>493</v>
      </c>
      <c r="F172" s="16" t="s">
        <v>494</v>
      </c>
      <c r="G172" s="16" t="s">
        <v>70</v>
      </c>
      <c r="H172" s="16">
        <v>54</v>
      </c>
      <c r="I172" s="16">
        <v>58</v>
      </c>
      <c r="J172" s="16">
        <v>82</v>
      </c>
      <c r="K172" s="16">
        <v>88</v>
      </c>
      <c r="L172" s="16">
        <v>282</v>
      </c>
      <c r="M172" s="16">
        <v>76</v>
      </c>
      <c r="N172" s="17">
        <v>84.14</v>
      </c>
      <c r="O172" s="16">
        <v>48</v>
      </c>
      <c r="P172" s="16">
        <v>390.42</v>
      </c>
      <c r="Q172" s="18">
        <v>336.21000000000004</v>
      </c>
      <c r="R172" s="16" t="s">
        <v>75</v>
      </c>
      <c r="S172" s="16">
        <v>49</v>
      </c>
      <c r="T172" s="16" t="s">
        <v>532</v>
      </c>
      <c r="U172" s="16"/>
      <c r="V172" s="16" t="s">
        <v>207</v>
      </c>
      <c r="W172" s="16" t="s">
        <v>533</v>
      </c>
      <c r="X172" s="16" t="s">
        <v>36</v>
      </c>
    </row>
    <row r="173" spans="1:24" s="19" customFormat="1" x14ac:dyDescent="0.25">
      <c r="A173" s="16" t="s">
        <v>33</v>
      </c>
      <c r="B173" s="16" t="s">
        <v>28</v>
      </c>
      <c r="C173" s="16" t="s">
        <v>231</v>
      </c>
      <c r="D173" s="16"/>
      <c r="E173" s="16" t="s">
        <v>495</v>
      </c>
      <c r="F173" s="16" t="s">
        <v>496</v>
      </c>
      <c r="G173" s="16"/>
      <c r="H173" s="16">
        <v>52</v>
      </c>
      <c r="I173" s="16">
        <v>64</v>
      </c>
      <c r="J173" s="16">
        <v>100</v>
      </c>
      <c r="K173" s="16">
        <v>67</v>
      </c>
      <c r="L173" s="16">
        <v>283</v>
      </c>
      <c r="M173" s="16">
        <v>66</v>
      </c>
      <c r="N173" s="17">
        <v>85.37</v>
      </c>
      <c r="O173" s="16">
        <v>67</v>
      </c>
      <c r="P173" s="16">
        <v>388.61</v>
      </c>
      <c r="Q173" s="18">
        <v>335.80500000000001</v>
      </c>
      <c r="R173" s="16" t="s">
        <v>66</v>
      </c>
      <c r="S173" s="16">
        <v>50</v>
      </c>
      <c r="T173" s="16" t="s">
        <v>532</v>
      </c>
      <c r="U173" s="16"/>
      <c r="V173" s="16" t="s">
        <v>31</v>
      </c>
      <c r="W173" s="16" t="s">
        <v>533</v>
      </c>
      <c r="X173" s="16" t="s">
        <v>36</v>
      </c>
    </row>
    <row r="174" spans="1:24" s="19" customFormat="1" x14ac:dyDescent="0.25">
      <c r="A174" s="16" t="s">
        <v>33</v>
      </c>
      <c r="B174" s="16" t="s">
        <v>28</v>
      </c>
      <c r="C174" s="16" t="s">
        <v>208</v>
      </c>
      <c r="D174" s="16"/>
      <c r="E174" s="16" t="s">
        <v>497</v>
      </c>
      <c r="F174" s="16" t="s">
        <v>498</v>
      </c>
      <c r="G174" s="16" t="s">
        <v>70</v>
      </c>
      <c r="H174" s="16">
        <v>57</v>
      </c>
      <c r="I174" s="16">
        <v>61</v>
      </c>
      <c r="J174" s="16">
        <v>99</v>
      </c>
      <c r="K174" s="16">
        <v>81</v>
      </c>
      <c r="L174" s="16">
        <v>298</v>
      </c>
      <c r="M174" s="16">
        <v>63</v>
      </c>
      <c r="N174" s="17">
        <v>80.14</v>
      </c>
      <c r="O174" s="16">
        <v>75</v>
      </c>
      <c r="P174" s="16">
        <v>372.42</v>
      </c>
      <c r="Q174" s="18">
        <v>335.21000000000004</v>
      </c>
      <c r="R174" s="16" t="s">
        <v>66</v>
      </c>
      <c r="S174" s="16">
        <v>51</v>
      </c>
      <c r="T174" s="16" t="s">
        <v>532</v>
      </c>
      <c r="U174" s="16"/>
      <c r="V174" s="16" t="s">
        <v>126</v>
      </c>
      <c r="W174" s="16" t="s">
        <v>533</v>
      </c>
      <c r="X174" s="16" t="s">
        <v>36</v>
      </c>
    </row>
    <row r="175" spans="1:24" s="19" customFormat="1" x14ac:dyDescent="0.25">
      <c r="A175" s="16" t="s">
        <v>33</v>
      </c>
      <c r="B175" s="16" t="s">
        <v>28</v>
      </c>
      <c r="C175" s="16" t="s">
        <v>219</v>
      </c>
      <c r="D175" s="16"/>
      <c r="E175" s="16" t="s">
        <v>499</v>
      </c>
      <c r="F175" s="16" t="s">
        <v>500</v>
      </c>
      <c r="G175" s="16"/>
      <c r="H175" s="16">
        <v>52</v>
      </c>
      <c r="I175" s="16">
        <v>69</v>
      </c>
      <c r="J175" s="16">
        <v>54</v>
      </c>
      <c r="K175" s="16">
        <v>88</v>
      </c>
      <c r="L175" s="16">
        <v>263</v>
      </c>
      <c r="M175" s="16">
        <v>79</v>
      </c>
      <c r="N175" s="17">
        <v>82.29</v>
      </c>
      <c r="O175" s="16">
        <v>83</v>
      </c>
      <c r="P175" s="16">
        <v>406.87</v>
      </c>
      <c r="Q175" s="18">
        <v>334.935</v>
      </c>
      <c r="R175" s="16" t="s">
        <v>75</v>
      </c>
      <c r="S175" s="16">
        <v>52</v>
      </c>
      <c r="T175" s="16" t="s">
        <v>532</v>
      </c>
      <c r="U175" s="16"/>
      <c r="V175" s="16" t="s">
        <v>501</v>
      </c>
      <c r="W175" s="16" t="s">
        <v>533</v>
      </c>
      <c r="X175" s="16" t="s">
        <v>36</v>
      </c>
    </row>
    <row r="176" spans="1:24" s="19" customFormat="1" x14ac:dyDescent="0.25">
      <c r="A176" s="16" t="s">
        <v>33</v>
      </c>
      <c r="B176" s="16" t="s">
        <v>28</v>
      </c>
      <c r="C176" s="16" t="s">
        <v>502</v>
      </c>
      <c r="D176" s="16"/>
      <c r="E176" s="16" t="s">
        <v>503</v>
      </c>
      <c r="F176" s="16" t="s">
        <v>504</v>
      </c>
      <c r="G176" s="16"/>
      <c r="H176" s="16">
        <v>57</v>
      </c>
      <c r="I176" s="16">
        <v>53</v>
      </c>
      <c r="J176" s="16">
        <v>90</v>
      </c>
      <c r="K176" s="16">
        <v>86</v>
      </c>
      <c r="L176" s="16">
        <v>286</v>
      </c>
      <c r="M176" s="16">
        <v>72</v>
      </c>
      <c r="N176" s="17">
        <v>82.3</v>
      </c>
      <c r="O176" s="16">
        <v>57</v>
      </c>
      <c r="P176" s="16">
        <v>383.4</v>
      </c>
      <c r="Q176" s="18">
        <v>334.7</v>
      </c>
      <c r="R176" s="16" t="s">
        <v>75</v>
      </c>
      <c r="S176" s="16">
        <v>53</v>
      </c>
      <c r="T176" s="16" t="s">
        <v>532</v>
      </c>
      <c r="U176" s="16"/>
      <c r="V176" s="16" t="s">
        <v>126</v>
      </c>
      <c r="W176" s="16" t="s">
        <v>533</v>
      </c>
      <c r="X176" s="16" t="s">
        <v>36</v>
      </c>
    </row>
    <row r="177" spans="1:26" s="19" customFormat="1" x14ac:dyDescent="0.25">
      <c r="A177" s="16" t="s">
        <v>33</v>
      </c>
      <c r="B177" s="16" t="s">
        <v>28</v>
      </c>
      <c r="C177" s="16" t="s">
        <v>274</v>
      </c>
      <c r="D177" s="16"/>
      <c r="E177" s="16" t="s">
        <v>505</v>
      </c>
      <c r="F177" s="16" t="s">
        <v>506</v>
      </c>
      <c r="G177" s="16"/>
      <c r="H177" s="16">
        <v>53</v>
      </c>
      <c r="I177" s="16">
        <v>57</v>
      </c>
      <c r="J177" s="16">
        <v>99</v>
      </c>
      <c r="K177" s="16">
        <v>71</v>
      </c>
      <c r="L177" s="16">
        <v>280</v>
      </c>
      <c r="M177" s="16">
        <v>72</v>
      </c>
      <c r="N177" s="17">
        <v>83.57</v>
      </c>
      <c r="O177" s="16">
        <v>60</v>
      </c>
      <c r="P177" s="16">
        <v>388.71</v>
      </c>
      <c r="Q177" s="18">
        <v>334.35500000000002</v>
      </c>
      <c r="R177" s="16" t="s">
        <v>75</v>
      </c>
      <c r="S177" s="16">
        <v>54</v>
      </c>
      <c r="T177" s="16" t="s">
        <v>532</v>
      </c>
      <c r="U177" s="16"/>
      <c r="V177" s="16" t="s">
        <v>507</v>
      </c>
      <c r="W177" s="16" t="s">
        <v>533</v>
      </c>
      <c r="X177" s="16" t="s">
        <v>36</v>
      </c>
    </row>
    <row r="178" spans="1:26" s="19" customFormat="1" x14ac:dyDescent="0.25">
      <c r="A178" s="16" t="s">
        <v>33</v>
      </c>
      <c r="B178" s="16" t="s">
        <v>28</v>
      </c>
      <c r="C178" s="16" t="s">
        <v>338</v>
      </c>
      <c r="D178" s="16"/>
      <c r="E178" s="16" t="s">
        <v>508</v>
      </c>
      <c r="F178" s="16" t="s">
        <v>509</v>
      </c>
      <c r="G178" s="16" t="s">
        <v>70</v>
      </c>
      <c r="H178" s="16">
        <v>47</v>
      </c>
      <c r="I178" s="16">
        <v>64</v>
      </c>
      <c r="J178" s="16">
        <v>99</v>
      </c>
      <c r="K178" s="16">
        <v>95</v>
      </c>
      <c r="L178" s="16">
        <v>305</v>
      </c>
      <c r="M178" s="16">
        <v>70</v>
      </c>
      <c r="N178" s="17">
        <v>80.290000000000006</v>
      </c>
      <c r="O178" s="16">
        <v>35</v>
      </c>
      <c r="P178" s="16">
        <v>363.37</v>
      </c>
      <c r="Q178" s="18">
        <v>334.185</v>
      </c>
      <c r="R178" s="16" t="s">
        <v>75</v>
      </c>
      <c r="S178" s="16">
        <v>55</v>
      </c>
      <c r="T178" s="16" t="s">
        <v>532</v>
      </c>
      <c r="U178" s="16"/>
      <c r="V178" s="16" t="s">
        <v>186</v>
      </c>
      <c r="W178" s="16" t="s">
        <v>533</v>
      </c>
      <c r="X178" s="16" t="s">
        <v>36</v>
      </c>
    </row>
    <row r="179" spans="1:26" s="19" customFormat="1" x14ac:dyDescent="0.25">
      <c r="A179" s="16" t="s">
        <v>33</v>
      </c>
      <c r="B179" s="16" t="s">
        <v>28</v>
      </c>
      <c r="C179" s="16" t="s">
        <v>202</v>
      </c>
      <c r="D179" s="16"/>
      <c r="E179" s="16" t="s">
        <v>510</v>
      </c>
      <c r="F179" s="16" t="s">
        <v>511</v>
      </c>
      <c r="G179" s="16" t="s">
        <v>70</v>
      </c>
      <c r="H179" s="16">
        <v>58</v>
      </c>
      <c r="I179" s="16">
        <v>54</v>
      </c>
      <c r="J179" s="16">
        <v>91</v>
      </c>
      <c r="K179" s="16">
        <v>93</v>
      </c>
      <c r="L179" s="16">
        <v>296</v>
      </c>
      <c r="M179" s="16">
        <v>81</v>
      </c>
      <c r="N179" s="17">
        <v>77.42</v>
      </c>
      <c r="O179" s="16">
        <v>36</v>
      </c>
      <c r="P179" s="16">
        <v>371.76</v>
      </c>
      <c r="Q179" s="18">
        <v>333.88</v>
      </c>
      <c r="R179" s="16" t="s">
        <v>75</v>
      </c>
      <c r="S179" s="16">
        <v>56</v>
      </c>
      <c r="T179" s="16" t="s">
        <v>532</v>
      </c>
      <c r="U179" s="16"/>
      <c r="V179" s="16" t="s">
        <v>84</v>
      </c>
      <c r="W179" s="16" t="s">
        <v>533</v>
      </c>
      <c r="X179" s="16" t="s">
        <v>36</v>
      </c>
    </row>
    <row r="180" spans="1:26" s="19" customFormat="1" x14ac:dyDescent="0.25">
      <c r="A180" s="16" t="s">
        <v>33</v>
      </c>
      <c r="B180" s="16" t="s">
        <v>28</v>
      </c>
      <c r="C180" s="16" t="s">
        <v>512</v>
      </c>
      <c r="D180" s="16"/>
      <c r="E180" s="16" t="s">
        <v>513</v>
      </c>
      <c r="F180" s="16" t="s">
        <v>514</v>
      </c>
      <c r="G180" s="16" t="s">
        <v>326</v>
      </c>
      <c r="H180" s="16">
        <v>60</v>
      </c>
      <c r="I180" s="16">
        <v>43</v>
      </c>
      <c r="J180" s="16">
        <v>121</v>
      </c>
      <c r="K180" s="16">
        <v>71</v>
      </c>
      <c r="L180" s="16">
        <v>295</v>
      </c>
      <c r="M180" s="16">
        <v>60</v>
      </c>
      <c r="N180" s="17">
        <v>82</v>
      </c>
      <c r="O180" s="16">
        <v>73</v>
      </c>
      <c r="P180" s="16">
        <f t="shared" ref="P180:P185" si="0">M180*1.5+N180*3+O180*0.5</f>
        <v>372.5</v>
      </c>
      <c r="Q180" s="18">
        <f t="shared" ref="Q180:Q185" si="1">(L180+P180)*0.5</f>
        <v>333.75</v>
      </c>
      <c r="R180" s="16"/>
      <c r="S180" s="16">
        <v>57</v>
      </c>
      <c r="T180" s="16" t="s">
        <v>532</v>
      </c>
      <c r="U180" s="16"/>
      <c r="V180" s="16" t="s">
        <v>31</v>
      </c>
      <c r="W180" s="16" t="s">
        <v>533</v>
      </c>
      <c r="X180" s="16" t="s">
        <v>36</v>
      </c>
    </row>
    <row r="181" spans="1:26" s="19" customFormat="1" x14ac:dyDescent="0.25">
      <c r="A181" s="16" t="s">
        <v>33</v>
      </c>
      <c r="B181" s="16" t="s">
        <v>28</v>
      </c>
      <c r="C181" s="16" t="s">
        <v>47</v>
      </c>
      <c r="D181" s="16"/>
      <c r="E181" s="16" t="s">
        <v>515</v>
      </c>
      <c r="F181" s="16" t="s">
        <v>516</v>
      </c>
      <c r="G181" s="16" t="s">
        <v>326</v>
      </c>
      <c r="H181" s="16">
        <v>69</v>
      </c>
      <c r="I181" s="16">
        <v>67</v>
      </c>
      <c r="J181" s="16">
        <v>107</v>
      </c>
      <c r="K181" s="16">
        <v>61</v>
      </c>
      <c r="L181" s="16">
        <v>304</v>
      </c>
      <c r="M181" s="16">
        <v>67</v>
      </c>
      <c r="N181" s="17">
        <v>80.33</v>
      </c>
      <c r="O181" s="16">
        <v>44</v>
      </c>
      <c r="P181" s="16">
        <f t="shared" si="0"/>
        <v>363.49</v>
      </c>
      <c r="Q181" s="18">
        <f t="shared" si="1"/>
        <v>333.745</v>
      </c>
      <c r="R181" s="16" t="s">
        <v>66</v>
      </c>
      <c r="S181" s="16">
        <v>58</v>
      </c>
      <c r="T181" s="16" t="s">
        <v>532</v>
      </c>
      <c r="U181" s="16"/>
      <c r="V181" s="16" t="s">
        <v>138</v>
      </c>
      <c r="W181" s="16" t="s">
        <v>533</v>
      </c>
      <c r="X181" s="16" t="s">
        <v>36</v>
      </c>
    </row>
    <row r="182" spans="1:26" s="19" customFormat="1" x14ac:dyDescent="0.25">
      <c r="A182" s="16" t="s">
        <v>33</v>
      </c>
      <c r="B182" s="16" t="s">
        <v>28</v>
      </c>
      <c r="C182" s="16" t="s">
        <v>305</v>
      </c>
      <c r="D182" s="16"/>
      <c r="E182" s="16" t="s">
        <v>517</v>
      </c>
      <c r="F182" s="16" t="s">
        <v>518</v>
      </c>
      <c r="G182" s="16" t="s">
        <v>70</v>
      </c>
      <c r="H182" s="16">
        <v>51</v>
      </c>
      <c r="I182" s="16">
        <v>50</v>
      </c>
      <c r="J182" s="16">
        <v>102</v>
      </c>
      <c r="K182" s="16">
        <v>87</v>
      </c>
      <c r="L182" s="16">
        <v>290</v>
      </c>
      <c r="M182" s="16">
        <v>61</v>
      </c>
      <c r="N182" s="17">
        <v>84.5</v>
      </c>
      <c r="O182" s="16">
        <v>64</v>
      </c>
      <c r="P182" s="16">
        <f t="shared" si="0"/>
        <v>377</v>
      </c>
      <c r="Q182" s="18">
        <f t="shared" si="1"/>
        <v>333.5</v>
      </c>
      <c r="R182" s="16" t="s">
        <v>75</v>
      </c>
      <c r="S182" s="16">
        <v>60</v>
      </c>
      <c r="T182" s="16" t="s">
        <v>532</v>
      </c>
      <c r="U182" s="16"/>
      <c r="V182" s="16" t="s">
        <v>196</v>
      </c>
      <c r="W182" s="16" t="s">
        <v>533</v>
      </c>
      <c r="X182" s="16" t="s">
        <v>36</v>
      </c>
    </row>
    <row r="183" spans="1:26" s="19" customFormat="1" x14ac:dyDescent="0.25">
      <c r="A183" s="16" t="s">
        <v>33</v>
      </c>
      <c r="B183" s="16" t="s">
        <v>28</v>
      </c>
      <c r="C183" s="16" t="s">
        <v>308</v>
      </c>
      <c r="D183" s="16"/>
      <c r="E183" s="16" t="s">
        <v>519</v>
      </c>
      <c r="F183" s="16" t="s">
        <v>520</v>
      </c>
      <c r="G183" s="16" t="s">
        <v>326</v>
      </c>
      <c r="H183" s="16">
        <v>53</v>
      </c>
      <c r="I183" s="16">
        <v>55</v>
      </c>
      <c r="J183" s="16">
        <v>120</v>
      </c>
      <c r="K183" s="16">
        <v>70</v>
      </c>
      <c r="L183" s="16">
        <v>298</v>
      </c>
      <c r="M183" s="16">
        <v>60</v>
      </c>
      <c r="N183" s="17">
        <v>82.33</v>
      </c>
      <c r="O183" s="16">
        <v>54</v>
      </c>
      <c r="P183" s="16">
        <f t="shared" si="0"/>
        <v>363.99</v>
      </c>
      <c r="Q183" s="18">
        <f t="shared" si="1"/>
        <v>330.995</v>
      </c>
      <c r="R183" s="16" t="s">
        <v>75</v>
      </c>
      <c r="S183" s="16">
        <v>61</v>
      </c>
      <c r="T183" s="16" t="s">
        <v>532</v>
      </c>
      <c r="U183" s="16"/>
      <c r="V183" s="16" t="s">
        <v>138</v>
      </c>
      <c r="W183" s="16" t="s">
        <v>533</v>
      </c>
      <c r="X183" s="16" t="s">
        <v>36</v>
      </c>
    </row>
    <row r="184" spans="1:26" s="19" customFormat="1" x14ac:dyDescent="0.25">
      <c r="A184" s="16" t="s">
        <v>33</v>
      </c>
      <c r="B184" s="16" t="s">
        <v>28</v>
      </c>
      <c r="C184" s="16" t="s">
        <v>512</v>
      </c>
      <c r="D184" s="16"/>
      <c r="E184" s="16" t="s">
        <v>521</v>
      </c>
      <c r="F184" s="16" t="s">
        <v>522</v>
      </c>
      <c r="G184" s="16" t="s">
        <v>326</v>
      </c>
      <c r="H184" s="16">
        <v>57</v>
      </c>
      <c r="I184" s="16">
        <v>47</v>
      </c>
      <c r="J184" s="16">
        <v>116</v>
      </c>
      <c r="K184" s="16">
        <v>75</v>
      </c>
      <c r="L184" s="16">
        <v>295</v>
      </c>
      <c r="M184" s="16">
        <v>71</v>
      </c>
      <c r="N184" s="17">
        <v>79.3</v>
      </c>
      <c r="O184" s="16">
        <v>42</v>
      </c>
      <c r="P184" s="16">
        <f t="shared" si="0"/>
        <v>365.4</v>
      </c>
      <c r="Q184" s="18">
        <f t="shared" si="1"/>
        <v>330.2</v>
      </c>
      <c r="R184" s="16"/>
      <c r="S184" s="16">
        <v>62</v>
      </c>
      <c r="T184" s="16" t="s">
        <v>532</v>
      </c>
      <c r="U184" s="16"/>
      <c r="V184" s="16" t="s">
        <v>138</v>
      </c>
      <c r="W184" s="16" t="s">
        <v>533</v>
      </c>
      <c r="X184" s="16" t="s">
        <v>36</v>
      </c>
    </row>
    <row r="185" spans="1:26" s="19" customFormat="1" x14ac:dyDescent="0.25">
      <c r="A185" s="16" t="s">
        <v>33</v>
      </c>
      <c r="B185" s="16" t="s">
        <v>28</v>
      </c>
      <c r="C185" s="16" t="s">
        <v>127</v>
      </c>
      <c r="D185" s="16"/>
      <c r="E185" s="16" t="s">
        <v>523</v>
      </c>
      <c r="F185" s="16" t="s">
        <v>524</v>
      </c>
      <c r="G185" s="16" t="s">
        <v>70</v>
      </c>
      <c r="H185" s="16">
        <v>48</v>
      </c>
      <c r="I185" s="16">
        <v>65</v>
      </c>
      <c r="J185" s="16">
        <v>75</v>
      </c>
      <c r="K185" s="16">
        <v>79</v>
      </c>
      <c r="L185" s="16">
        <v>267</v>
      </c>
      <c r="M185" s="16">
        <v>73</v>
      </c>
      <c r="N185" s="17">
        <v>83.71</v>
      </c>
      <c r="O185" s="16">
        <v>60</v>
      </c>
      <c r="P185" s="16">
        <f t="shared" si="0"/>
        <v>390.63</v>
      </c>
      <c r="Q185" s="18">
        <f t="shared" si="1"/>
        <v>328.815</v>
      </c>
      <c r="R185" s="16" t="s">
        <v>75</v>
      </c>
      <c r="S185" s="16">
        <v>63</v>
      </c>
      <c r="T185" s="16" t="s">
        <v>532</v>
      </c>
      <c r="U185" s="16"/>
      <c r="V185" s="16" t="s">
        <v>31</v>
      </c>
      <c r="W185" s="16" t="s">
        <v>533</v>
      </c>
      <c r="X185" s="16" t="s">
        <v>36</v>
      </c>
    </row>
    <row r="186" spans="1:26" s="19" customFormat="1" x14ac:dyDescent="0.25">
      <c r="A186" s="16" t="s">
        <v>33</v>
      </c>
      <c r="B186" s="16" t="s">
        <v>28</v>
      </c>
      <c r="C186" s="16" t="s">
        <v>298</v>
      </c>
      <c r="D186" s="16"/>
      <c r="E186" s="16" t="s">
        <v>525</v>
      </c>
      <c r="F186" s="16" t="s">
        <v>526</v>
      </c>
      <c r="G186" s="16" t="s">
        <v>326</v>
      </c>
      <c r="H186" s="16">
        <v>58</v>
      </c>
      <c r="I186" s="16">
        <v>59</v>
      </c>
      <c r="J186" s="16">
        <v>96</v>
      </c>
      <c r="K186" s="16">
        <v>71</v>
      </c>
      <c r="L186" s="16">
        <v>284</v>
      </c>
      <c r="M186" s="16">
        <v>60</v>
      </c>
      <c r="N186" s="17">
        <v>82.71</v>
      </c>
      <c r="O186" s="16">
        <v>69</v>
      </c>
      <c r="P186" s="16">
        <v>372.63</v>
      </c>
      <c r="Q186" s="18">
        <v>328.315</v>
      </c>
      <c r="R186" s="16" t="s">
        <v>75</v>
      </c>
      <c r="S186" s="16"/>
      <c r="T186" s="16" t="s">
        <v>532</v>
      </c>
      <c r="U186" s="16"/>
      <c r="V186" s="16" t="s">
        <v>166</v>
      </c>
      <c r="W186" s="16" t="s">
        <v>533</v>
      </c>
      <c r="X186" s="16" t="s">
        <v>36</v>
      </c>
      <c r="Y186" s="19" t="s">
        <v>527</v>
      </c>
    </row>
    <row r="187" spans="1:26" s="19" customFormat="1" x14ac:dyDescent="0.25">
      <c r="A187" s="16" t="s">
        <v>33</v>
      </c>
      <c r="B187" s="16" t="s">
        <v>28</v>
      </c>
      <c r="C187" s="16" t="s">
        <v>428</v>
      </c>
      <c r="D187" s="16"/>
      <c r="E187" s="16" t="s">
        <v>528</v>
      </c>
      <c r="F187" s="16" t="s">
        <v>529</v>
      </c>
      <c r="G187" s="16" t="s">
        <v>326</v>
      </c>
      <c r="H187" s="16">
        <v>55</v>
      </c>
      <c r="I187" s="16">
        <v>47</v>
      </c>
      <c r="J187" s="16">
        <v>86</v>
      </c>
      <c r="K187" s="16">
        <v>83</v>
      </c>
      <c r="L187" s="16">
        <v>271</v>
      </c>
      <c r="M187" s="16">
        <v>67</v>
      </c>
      <c r="N187" s="17">
        <v>77.86</v>
      </c>
      <c r="O187" s="16">
        <v>49</v>
      </c>
      <c r="P187" s="16">
        <v>358.58</v>
      </c>
      <c r="Q187" s="18">
        <v>314.78999999999996</v>
      </c>
      <c r="R187" s="16"/>
      <c r="S187" s="16"/>
      <c r="T187" s="16" t="s">
        <v>532</v>
      </c>
      <c r="U187" s="16"/>
      <c r="V187" s="16" t="s">
        <v>31</v>
      </c>
      <c r="W187" s="16" t="s">
        <v>533</v>
      </c>
      <c r="X187" s="16" t="s">
        <v>36</v>
      </c>
      <c r="Y187" s="19" t="s">
        <v>527</v>
      </c>
    </row>
    <row r="188" spans="1:26" s="23" customFormat="1" x14ac:dyDescent="0.25">
      <c r="A188" s="16" t="s">
        <v>33</v>
      </c>
      <c r="B188" s="16" t="s">
        <v>28</v>
      </c>
      <c r="C188" s="16" t="s">
        <v>54</v>
      </c>
      <c r="D188" s="16"/>
      <c r="E188" s="16" t="s">
        <v>530</v>
      </c>
      <c r="F188" s="16" t="s">
        <v>531</v>
      </c>
      <c r="G188" s="16" t="s">
        <v>326</v>
      </c>
      <c r="H188" s="16">
        <v>46</v>
      </c>
      <c r="I188" s="16">
        <v>59</v>
      </c>
      <c r="J188" s="16">
        <v>103</v>
      </c>
      <c r="K188" s="16">
        <v>68</v>
      </c>
      <c r="L188" s="16">
        <v>276</v>
      </c>
      <c r="M188" s="16">
        <v>66</v>
      </c>
      <c r="N188" s="17">
        <v>75</v>
      </c>
      <c r="O188" s="16">
        <v>32</v>
      </c>
      <c r="P188" s="16">
        <f>M188*1.5+N188*3+O188*0.5</f>
        <v>340</v>
      </c>
      <c r="Q188" s="18">
        <f>(L188+P188)*0.5</f>
        <v>308</v>
      </c>
      <c r="R188" s="16" t="s">
        <v>66</v>
      </c>
      <c r="S188" s="16"/>
      <c r="T188" s="16" t="s">
        <v>532</v>
      </c>
      <c r="U188" s="16"/>
      <c r="V188" s="16" t="s">
        <v>52</v>
      </c>
      <c r="W188" s="16" t="s">
        <v>533</v>
      </c>
      <c r="X188" s="16" t="s">
        <v>36</v>
      </c>
      <c r="Y188" s="19" t="s">
        <v>527</v>
      </c>
      <c r="Z188" s="19"/>
    </row>
  </sheetData>
  <sortState ref="A126:Z129">
    <sortCondition descending="1" ref="Q126:Q129"/>
  </sortState>
  <mergeCells count="14">
    <mergeCell ref="W1:W2"/>
    <mergeCell ref="X1:X2"/>
    <mergeCell ref="M1:P1"/>
    <mergeCell ref="Q1:Q2"/>
    <mergeCell ref="R1:R2"/>
    <mergeCell ref="S1:S2"/>
    <mergeCell ref="T1:T2"/>
    <mergeCell ref="U1:U2"/>
    <mergeCell ref="A1:A2"/>
    <mergeCell ref="C1:D1"/>
    <mergeCell ref="E1:E2"/>
    <mergeCell ref="F1:F2"/>
    <mergeCell ref="G1:G2"/>
    <mergeCell ref="H1:L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赵普庆</dc:creator>
  <cp:lastModifiedBy>赵普庆</cp:lastModifiedBy>
  <dcterms:created xsi:type="dcterms:W3CDTF">2017-03-29T00:59:09Z</dcterms:created>
  <dcterms:modified xsi:type="dcterms:W3CDTF">2017-03-29T01:18:48Z</dcterms:modified>
</cp:coreProperties>
</file>