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6290" windowHeight="6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Sheet1!$A$114:$Y$174</definedName>
  </definedNames>
  <calcPr calcId="145621"/>
</workbook>
</file>

<file path=xl/calcChain.xml><?xml version="1.0" encoding="utf-8"?>
<calcChain xmlns="http://schemas.openxmlformats.org/spreadsheetml/2006/main">
  <c r="P167" i="1" l="1"/>
  <c r="Q167" i="1" s="1"/>
  <c r="P161" i="1"/>
  <c r="Q161" i="1" s="1"/>
  <c r="P147" i="1"/>
  <c r="Q147" i="1" s="1"/>
  <c r="P158" i="1"/>
  <c r="Q158" i="1" s="1"/>
  <c r="P169" i="1"/>
  <c r="Q169" i="1" s="1"/>
  <c r="P138" i="1"/>
  <c r="Q138" i="1" s="1"/>
  <c r="P131" i="1"/>
  <c r="Q131" i="1" s="1"/>
  <c r="P173" i="1"/>
  <c r="Q173" i="1" s="1"/>
  <c r="P171" i="1"/>
  <c r="Q171" i="1" s="1"/>
  <c r="P143" i="1"/>
  <c r="Q143" i="1" s="1"/>
  <c r="P160" i="1"/>
  <c r="Q160" i="1" s="1"/>
  <c r="P139" i="1"/>
  <c r="Q139" i="1" s="1"/>
  <c r="P118" i="1"/>
  <c r="Q118" i="1" s="1"/>
  <c r="P114" i="1"/>
  <c r="Q114" i="1" s="1"/>
  <c r="P168" i="1"/>
  <c r="Q168" i="1" s="1"/>
  <c r="P137" i="1"/>
  <c r="Q137" i="1" s="1"/>
  <c r="P170" i="1"/>
  <c r="Q170" i="1" s="1"/>
  <c r="P155" i="1"/>
  <c r="Q155" i="1" s="1"/>
  <c r="P149" i="1"/>
  <c r="Q149" i="1" s="1"/>
  <c r="P154" i="1"/>
  <c r="Q154" i="1" s="1"/>
  <c r="P163" i="1"/>
  <c r="Q163" i="1" s="1"/>
  <c r="P172" i="1"/>
  <c r="Q172" i="1" s="1"/>
  <c r="P134" i="1"/>
  <c r="Q134" i="1" s="1"/>
  <c r="P156" i="1"/>
  <c r="Q156" i="1" s="1"/>
  <c r="P127" i="1"/>
  <c r="Q127" i="1" s="1"/>
  <c r="P152" i="1"/>
  <c r="Q152" i="1" s="1"/>
  <c r="P129" i="1"/>
  <c r="Q129" i="1" s="1"/>
  <c r="P164" i="1"/>
  <c r="Q164" i="1" s="1"/>
  <c r="P142" i="1"/>
  <c r="Q142" i="1" s="1"/>
  <c r="P115" i="1"/>
  <c r="Q115" i="1" s="1"/>
  <c r="P141" i="1"/>
  <c r="Q141" i="1" s="1"/>
  <c r="P174" i="1"/>
  <c r="Q174" i="1" s="1"/>
  <c r="P125" i="1"/>
  <c r="Q125" i="1" s="1"/>
  <c r="P148" i="1"/>
  <c r="Q148" i="1" s="1"/>
  <c r="P166" i="1"/>
  <c r="Q166" i="1" s="1"/>
  <c r="P136" i="1"/>
  <c r="Q136" i="1" s="1"/>
  <c r="P165" i="1"/>
  <c r="Q165" i="1" s="1"/>
  <c r="P133" i="1"/>
  <c r="Q133" i="1" s="1"/>
  <c r="P135" i="1"/>
  <c r="Q135" i="1" s="1"/>
  <c r="P157" i="1"/>
  <c r="Q157" i="1" s="1"/>
  <c r="P150" i="1"/>
  <c r="Q150" i="1" s="1"/>
  <c r="P117" i="1"/>
  <c r="Q117" i="1" s="1"/>
  <c r="P153" i="1"/>
  <c r="Q153" i="1" s="1"/>
  <c r="P145" i="1"/>
  <c r="Q145" i="1" s="1"/>
  <c r="P119" i="1"/>
  <c r="Q119" i="1" s="1"/>
  <c r="P132" i="1"/>
  <c r="Q132" i="1" s="1"/>
  <c r="P124" i="1"/>
  <c r="Q124" i="1" s="1"/>
  <c r="P123" i="1"/>
  <c r="Q123" i="1" s="1"/>
  <c r="P126" i="1"/>
  <c r="Q126" i="1" s="1"/>
  <c r="P146" i="1"/>
  <c r="Q146" i="1" s="1"/>
  <c r="P140" i="1"/>
  <c r="Q140" i="1" s="1"/>
  <c r="P128" i="1"/>
  <c r="Q128" i="1" s="1"/>
  <c r="P162" i="1"/>
  <c r="Q162" i="1" s="1"/>
  <c r="P144" i="1"/>
  <c r="Q144" i="1" s="1"/>
  <c r="P151" i="1"/>
  <c r="Q151" i="1" s="1"/>
  <c r="P130" i="1"/>
  <c r="Q130" i="1" s="1"/>
  <c r="P120" i="1"/>
  <c r="Q120" i="1" s="1"/>
  <c r="P121" i="1"/>
  <c r="Q121" i="1" s="1"/>
  <c r="P116" i="1"/>
  <c r="Q116" i="1" s="1"/>
  <c r="P122" i="1"/>
  <c r="Q122" i="1" s="1"/>
  <c r="P159" i="1"/>
  <c r="Q159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0" i="1" s="1"/>
  <c r="Q80" i="1" s="1"/>
  <c r="P82" i="1"/>
  <c r="Q82" i="1" s="1"/>
  <c r="P81" i="1"/>
  <c r="Q81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</calcChain>
</file>

<file path=xl/sharedStrings.xml><?xml version="1.0" encoding="utf-8"?>
<sst xmlns="http://schemas.openxmlformats.org/spreadsheetml/2006/main" count="1894" uniqueCount="561">
  <si>
    <t>学院（所）名称（盖章）：</t>
    <phoneticPr fontId="3" type="noConversion"/>
  </si>
  <si>
    <t>拟录取总人数:</t>
    <phoneticPr fontId="3" type="noConversion"/>
  </si>
  <si>
    <t>负责人签名：</t>
    <phoneticPr fontId="3" type="noConversion"/>
  </si>
  <si>
    <t>拟录取专业名称</t>
    <phoneticPr fontId="3" type="noConversion"/>
  </si>
  <si>
    <t>学习方式（全日制/非全日制）</t>
    <phoneticPr fontId="3" type="noConversion"/>
  </si>
  <si>
    <t>指导教师</t>
    <phoneticPr fontId="3" type="noConversion"/>
  </si>
  <si>
    <t>准考证号</t>
    <phoneticPr fontId="3" type="noConversion"/>
  </si>
  <si>
    <t>考生姓名</t>
    <phoneticPr fontId="3" type="noConversion"/>
  </si>
  <si>
    <t>调剂标记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</si>
  <si>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</si>
  <si>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</si>
  <si>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</si>
  <si>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四六级通过情况</t>
    <phoneticPr fontId="3" type="noConversion"/>
  </si>
  <si>
    <t>总成绩排名</t>
    <phoneticPr fontId="3" type="noConversion"/>
  </si>
  <si>
    <t>拟录取类别</t>
    <phoneticPr fontId="3" type="noConversion"/>
  </si>
  <si>
    <t>定向就业单位所在地码(仅录取为在职考生填写)</t>
    <phoneticPr fontId="3" type="noConversion"/>
  </si>
  <si>
    <t>所在单位</t>
    <phoneticPr fontId="3" type="noConversion"/>
  </si>
  <si>
    <t>是否调档</t>
    <phoneticPr fontId="3" type="noConversion"/>
  </si>
  <si>
    <t>导师姓名</t>
    <phoneticPr fontId="3" type="noConversion"/>
  </si>
  <si>
    <t>是否为千人</t>
    <phoneticPr fontId="3" type="noConversion"/>
  </si>
  <si>
    <t>外语</t>
    <phoneticPr fontId="3" type="noConversion"/>
  </si>
  <si>
    <t>政治</t>
    <phoneticPr fontId="3" type="noConversion"/>
  </si>
  <si>
    <t>业务一</t>
    <phoneticPr fontId="3" type="noConversion"/>
  </si>
  <si>
    <t>业务二</t>
    <phoneticPr fontId="3" type="noConversion"/>
  </si>
  <si>
    <t>总分</t>
    <phoneticPr fontId="3" type="noConversion"/>
  </si>
  <si>
    <t>笔试</t>
    <phoneticPr fontId="3" type="noConversion"/>
  </si>
  <si>
    <t>面试</t>
    <phoneticPr fontId="3" type="noConversion"/>
  </si>
  <si>
    <t>听力</t>
    <phoneticPr fontId="3" type="noConversion"/>
  </si>
  <si>
    <t>复试成绩</t>
    <phoneticPr fontId="3" type="noConversion"/>
  </si>
  <si>
    <t>（非在职研究生填写档案所在单位；在职研究生填写定向就业单位）</t>
    <phoneticPr fontId="3" type="noConversion"/>
  </si>
  <si>
    <t>作物学</t>
    <phoneticPr fontId="3" type="noConversion"/>
  </si>
  <si>
    <t>全日制</t>
    <phoneticPr fontId="3" type="noConversion"/>
  </si>
  <si>
    <t>陈亮</t>
    <phoneticPr fontId="3" type="noConversion"/>
  </si>
  <si>
    <t>郝嘉敏</t>
    <phoneticPr fontId="3" type="noConversion"/>
  </si>
  <si>
    <t>四级</t>
    <phoneticPr fontId="3" type="noConversion"/>
  </si>
  <si>
    <t>非定向</t>
    <phoneticPr fontId="3" type="noConversion"/>
  </si>
  <si>
    <t>西北农林科技大学</t>
    <phoneticPr fontId="3" type="noConversion"/>
  </si>
  <si>
    <t>韩娟</t>
    <phoneticPr fontId="3" type="noConversion"/>
  </si>
  <si>
    <t>董云杰</t>
    <phoneticPr fontId="3" type="noConversion"/>
  </si>
  <si>
    <t>六级</t>
    <phoneticPr fontId="3" type="noConversion"/>
  </si>
  <si>
    <t>刘杨</t>
    <phoneticPr fontId="3" type="noConversion"/>
  </si>
  <si>
    <t>李格格</t>
    <phoneticPr fontId="3" type="noConversion"/>
  </si>
  <si>
    <t>陈明训</t>
    <phoneticPr fontId="3" type="noConversion"/>
  </si>
  <si>
    <t>张达</t>
    <phoneticPr fontId="3" type="noConversion"/>
  </si>
  <si>
    <t>魏泽楼</t>
    <phoneticPr fontId="3" type="noConversion"/>
  </si>
  <si>
    <t>刘华</t>
    <phoneticPr fontId="3" type="noConversion"/>
  </si>
  <si>
    <t>是</t>
    <phoneticPr fontId="3" type="noConversion"/>
  </si>
  <si>
    <t>陈勤</t>
    <phoneticPr fontId="3" type="noConversion"/>
  </si>
  <si>
    <t>叶明辉</t>
    <phoneticPr fontId="3" type="noConversion"/>
  </si>
  <si>
    <t>单卫星</t>
    <phoneticPr fontId="3" type="noConversion"/>
  </si>
  <si>
    <t>董婧雯</t>
    <phoneticPr fontId="3" type="noConversion"/>
  </si>
  <si>
    <t>刘松</t>
    <phoneticPr fontId="3" type="noConversion"/>
  </si>
  <si>
    <t>赵艳</t>
    <phoneticPr fontId="3" type="noConversion"/>
  </si>
  <si>
    <t>冯佰利</t>
    <phoneticPr fontId="3" type="noConversion"/>
  </si>
  <si>
    <t>刘龙</t>
    <phoneticPr fontId="3" type="noConversion"/>
  </si>
  <si>
    <t>王洪露</t>
    <phoneticPr fontId="3" type="noConversion"/>
  </si>
  <si>
    <t>俄语六级</t>
    <phoneticPr fontId="3" type="noConversion"/>
  </si>
  <si>
    <t>冯永忠</t>
    <phoneticPr fontId="3" type="noConversion"/>
  </si>
  <si>
    <t>王丹萌</t>
    <phoneticPr fontId="3" type="noConversion"/>
  </si>
  <si>
    <t>韩德俊</t>
    <phoneticPr fontId="3" type="noConversion"/>
  </si>
  <si>
    <t>邹林翰</t>
    <phoneticPr fontId="3" type="noConversion"/>
  </si>
  <si>
    <t>韩清芳</t>
    <phoneticPr fontId="3" type="noConversion"/>
  </si>
  <si>
    <t>李治民</t>
    <phoneticPr fontId="3" type="noConversion"/>
  </si>
  <si>
    <t>杨雪妮</t>
    <phoneticPr fontId="3" type="noConversion"/>
  </si>
  <si>
    <t>胡银岗</t>
    <phoneticPr fontId="3" type="noConversion"/>
  </si>
  <si>
    <t>刘佳熠</t>
    <phoneticPr fontId="3" type="noConversion"/>
  </si>
  <si>
    <t>吉万全</t>
    <phoneticPr fontId="3" type="noConversion"/>
  </si>
  <si>
    <t>张敏</t>
    <phoneticPr fontId="3" type="noConversion"/>
  </si>
  <si>
    <t>徐晓敏</t>
    <phoneticPr fontId="3" type="noConversion"/>
  </si>
  <si>
    <t>曹强</t>
    <phoneticPr fontId="3" type="noConversion"/>
  </si>
  <si>
    <t>贾志宽</t>
    <phoneticPr fontId="3" type="noConversion"/>
  </si>
  <si>
    <t>王楹鑫</t>
    <phoneticPr fontId="3" type="noConversion"/>
  </si>
  <si>
    <t>郭琴</t>
    <phoneticPr fontId="3" type="noConversion"/>
  </si>
  <si>
    <t>李海峰</t>
    <phoneticPr fontId="3" type="noConversion"/>
  </si>
  <si>
    <t>罗运鑫</t>
    <phoneticPr fontId="3" type="noConversion"/>
  </si>
  <si>
    <t>李军</t>
    <phoneticPr fontId="3" type="noConversion"/>
  </si>
  <si>
    <t>王旭敏</t>
    <phoneticPr fontId="3" type="noConversion"/>
  </si>
  <si>
    <t>廖允成</t>
    <phoneticPr fontId="3" type="noConversion"/>
  </si>
  <si>
    <t>李雨泽</t>
    <phoneticPr fontId="3" type="noConversion"/>
  </si>
  <si>
    <t>马翎健</t>
    <phoneticPr fontId="3" type="noConversion"/>
  </si>
  <si>
    <t>王晓莹</t>
    <phoneticPr fontId="3" type="noConversion"/>
  </si>
  <si>
    <t>王中华</t>
    <phoneticPr fontId="3" type="noConversion"/>
  </si>
  <si>
    <t>李芮</t>
    <phoneticPr fontId="3" type="noConversion"/>
  </si>
  <si>
    <t>刘晓宇</t>
    <phoneticPr fontId="3" type="noConversion"/>
  </si>
  <si>
    <t>温晓霞</t>
    <phoneticPr fontId="3" type="noConversion"/>
  </si>
  <si>
    <t>高斯曼</t>
    <phoneticPr fontId="3" type="noConversion"/>
  </si>
  <si>
    <t>龙美</t>
    <phoneticPr fontId="3" type="noConversion"/>
  </si>
  <si>
    <t>薛吉全</t>
    <phoneticPr fontId="3" type="noConversion"/>
  </si>
  <si>
    <t>苟晓楠</t>
    <phoneticPr fontId="3" type="noConversion"/>
  </si>
  <si>
    <t>任小龙</t>
    <phoneticPr fontId="3" type="noConversion"/>
  </si>
  <si>
    <t>高小丽</t>
    <phoneticPr fontId="3" type="noConversion"/>
  </si>
  <si>
    <t>李亚君</t>
    <phoneticPr fontId="3" type="noConversion"/>
  </si>
  <si>
    <t>高金锋</t>
    <phoneticPr fontId="3" type="noConversion"/>
  </si>
  <si>
    <t>陈小莉</t>
    <phoneticPr fontId="3" type="noConversion"/>
  </si>
  <si>
    <t>路海东</t>
    <phoneticPr fontId="3" type="noConversion"/>
  </si>
  <si>
    <t>吴伟</t>
    <phoneticPr fontId="3" type="noConversion"/>
  </si>
  <si>
    <t>张仁和</t>
    <phoneticPr fontId="3" type="noConversion"/>
  </si>
  <si>
    <t>海江波</t>
    <phoneticPr fontId="3" type="noConversion"/>
  </si>
  <si>
    <t>冯煜</t>
    <phoneticPr fontId="3" type="noConversion"/>
  </si>
  <si>
    <t>胡胜武</t>
    <phoneticPr fontId="3" type="noConversion"/>
  </si>
  <si>
    <t>校外调剂</t>
    <phoneticPr fontId="3" type="noConversion"/>
  </si>
  <si>
    <t>强晓玉</t>
    <phoneticPr fontId="3" type="noConversion"/>
  </si>
  <si>
    <t>聂小军</t>
    <phoneticPr fontId="3" type="noConversion"/>
  </si>
  <si>
    <t>许盛宝</t>
    <phoneticPr fontId="3" type="noConversion"/>
  </si>
  <si>
    <t>宋卫宁</t>
    <phoneticPr fontId="3" type="noConversion"/>
  </si>
  <si>
    <t>李春莲</t>
    <phoneticPr fontId="3" type="noConversion"/>
  </si>
  <si>
    <t>郭东伟</t>
    <phoneticPr fontId="3" type="noConversion"/>
  </si>
  <si>
    <t>高欣</t>
    <phoneticPr fontId="3" type="noConversion"/>
  </si>
  <si>
    <t>奚亚军</t>
    <phoneticPr fontId="3" type="noConversion"/>
  </si>
  <si>
    <t>杨琴</t>
    <phoneticPr fontId="3" type="noConversion"/>
  </si>
  <si>
    <t>王长有</t>
    <phoneticPr fontId="3" type="noConversion"/>
  </si>
  <si>
    <t>童维</t>
    <phoneticPr fontId="3" type="noConversion"/>
  </si>
  <si>
    <t>张宏</t>
    <phoneticPr fontId="3" type="noConversion"/>
  </si>
  <si>
    <t>王晓明</t>
    <phoneticPr fontId="3" type="noConversion"/>
  </si>
  <si>
    <t>王军卫</t>
    <phoneticPr fontId="3" type="noConversion"/>
  </si>
  <si>
    <t>于澄宇</t>
    <phoneticPr fontId="3" type="noConversion"/>
  </si>
  <si>
    <t>校内调剂</t>
    <phoneticPr fontId="3" type="noConversion"/>
  </si>
  <si>
    <t>宋喜悦</t>
    <phoneticPr fontId="3" type="noConversion"/>
  </si>
  <si>
    <t>马守才</t>
    <phoneticPr fontId="3" type="noConversion"/>
  </si>
  <si>
    <t>否</t>
    <phoneticPr fontId="3" type="noConversion"/>
  </si>
  <si>
    <t>宋瑜龙</t>
    <phoneticPr fontId="3" type="noConversion"/>
  </si>
  <si>
    <t>牛娜</t>
    <phoneticPr fontId="3" type="noConversion"/>
  </si>
  <si>
    <t>农艺与种业</t>
    <phoneticPr fontId="3" type="noConversion"/>
  </si>
  <si>
    <t>107128121051431</t>
    <phoneticPr fontId="3" type="noConversion"/>
  </si>
  <si>
    <t>陈晓莉</t>
    <phoneticPr fontId="3" type="noConversion"/>
  </si>
  <si>
    <t>103078020184098</t>
    <phoneticPr fontId="3" type="noConversion"/>
  </si>
  <si>
    <t>刘雄</t>
    <phoneticPr fontId="3" type="noConversion"/>
  </si>
  <si>
    <t>107128165024075</t>
    <phoneticPr fontId="3" type="noConversion"/>
  </si>
  <si>
    <t>党科</t>
    <phoneticPr fontId="3" type="noConversion"/>
  </si>
  <si>
    <t>103078020183447</t>
    <phoneticPr fontId="3" type="noConversion"/>
  </si>
  <si>
    <t>蔡晓惠</t>
    <phoneticPr fontId="3" type="noConversion"/>
  </si>
  <si>
    <t>张小燕</t>
    <phoneticPr fontId="3" type="noConversion"/>
  </si>
  <si>
    <t>107128161150727</t>
    <phoneticPr fontId="3" type="noConversion"/>
  </si>
  <si>
    <t>吴娜</t>
    <phoneticPr fontId="3" type="noConversion"/>
  </si>
  <si>
    <t>107128161150718</t>
    <phoneticPr fontId="3" type="noConversion"/>
  </si>
  <si>
    <t>王怀洲</t>
    <phoneticPr fontId="3" type="noConversion"/>
  </si>
  <si>
    <t>107128165024085</t>
    <phoneticPr fontId="3" type="noConversion"/>
  </si>
  <si>
    <t>李忠豪</t>
    <phoneticPr fontId="3" type="noConversion"/>
  </si>
  <si>
    <t>107128141214083</t>
    <phoneticPr fontId="3" type="noConversion"/>
  </si>
  <si>
    <t>赵颖楠</t>
    <phoneticPr fontId="3" type="noConversion"/>
  </si>
  <si>
    <t>107128143154063</t>
    <phoneticPr fontId="3" type="noConversion"/>
  </si>
  <si>
    <t>罗洁</t>
    <phoneticPr fontId="3" type="noConversion"/>
  </si>
  <si>
    <t>103078020183637</t>
    <phoneticPr fontId="3" type="noConversion"/>
  </si>
  <si>
    <t>乔佳秀</t>
    <phoneticPr fontId="3" type="noConversion"/>
  </si>
  <si>
    <t>107128164014062</t>
    <phoneticPr fontId="3" type="noConversion"/>
  </si>
  <si>
    <t>米璐璐</t>
    <phoneticPr fontId="3" type="noConversion"/>
  </si>
  <si>
    <t>103078020183468</t>
    <phoneticPr fontId="3" type="noConversion"/>
  </si>
  <si>
    <t>吴舒舒</t>
    <phoneticPr fontId="3" type="noConversion"/>
  </si>
  <si>
    <t>107128161150722</t>
    <phoneticPr fontId="3" type="noConversion"/>
  </si>
  <si>
    <t>塞丁·苏普尔盖</t>
    <phoneticPr fontId="3" type="noConversion"/>
  </si>
  <si>
    <t>107128114044092</t>
    <phoneticPr fontId="3" type="noConversion"/>
  </si>
  <si>
    <t>郭子艳</t>
    <phoneticPr fontId="3" type="noConversion"/>
  </si>
  <si>
    <t>107128113214093</t>
    <phoneticPr fontId="3" type="noConversion"/>
  </si>
  <si>
    <t>赵天天</t>
    <phoneticPr fontId="3" type="noConversion"/>
  </si>
  <si>
    <t>103078020184211</t>
    <phoneticPr fontId="3" type="noConversion"/>
  </si>
  <si>
    <t>张璇</t>
    <phoneticPr fontId="3" type="noConversion"/>
  </si>
  <si>
    <t>黄镇</t>
    <phoneticPr fontId="3" type="noConversion"/>
  </si>
  <si>
    <t>107128162063639</t>
    <phoneticPr fontId="3" type="noConversion"/>
  </si>
  <si>
    <t>燕佳琦</t>
    <phoneticPr fontId="3" type="noConversion"/>
  </si>
  <si>
    <t>董军刚</t>
    <phoneticPr fontId="3" type="noConversion"/>
  </si>
  <si>
    <t>106108071000766</t>
    <phoneticPr fontId="3" type="noConversion"/>
  </si>
  <si>
    <t>宋波</t>
    <phoneticPr fontId="3" type="noConversion"/>
  </si>
  <si>
    <t>李得孝</t>
    <phoneticPr fontId="3" type="noConversion"/>
  </si>
  <si>
    <t>102488121811680</t>
    <phoneticPr fontId="3" type="noConversion"/>
  </si>
  <si>
    <t>梁家铭</t>
    <phoneticPr fontId="3" type="noConversion"/>
  </si>
  <si>
    <t>103848214511588</t>
    <phoneticPr fontId="3" type="noConversion"/>
  </si>
  <si>
    <t>莫先树</t>
    <phoneticPr fontId="3" type="noConversion"/>
  </si>
  <si>
    <t>105048210533824</t>
    <phoneticPr fontId="3" type="noConversion"/>
  </si>
  <si>
    <t>刘朋召</t>
    <phoneticPr fontId="3" type="noConversion"/>
  </si>
  <si>
    <t>李晓燕</t>
    <phoneticPr fontId="3" type="noConversion"/>
  </si>
  <si>
    <t>100198013172468</t>
    <phoneticPr fontId="3" type="noConversion"/>
  </si>
  <si>
    <t>霍丽花</t>
    <phoneticPr fontId="3" type="noConversion"/>
  </si>
  <si>
    <t>李学军</t>
    <phoneticPr fontId="3" type="noConversion"/>
  </si>
  <si>
    <t>102488121816301</t>
    <phoneticPr fontId="3" type="noConversion"/>
  </si>
  <si>
    <t>李肇尘</t>
    <phoneticPr fontId="3" type="noConversion"/>
  </si>
  <si>
    <t>何一哲</t>
    <phoneticPr fontId="3" type="noConversion"/>
  </si>
  <si>
    <t>刘柏林</t>
    <phoneticPr fontId="3" type="noConversion"/>
  </si>
  <si>
    <t>100228130601396</t>
    <phoneticPr fontId="3" type="noConversion"/>
  </si>
  <si>
    <t>孔令双</t>
    <phoneticPr fontId="3" type="noConversion"/>
  </si>
  <si>
    <t>刘建超</t>
    <phoneticPr fontId="3" type="noConversion"/>
  </si>
  <si>
    <t>107128165024054</t>
    <phoneticPr fontId="3" type="noConversion"/>
  </si>
  <si>
    <t>杨明羡</t>
    <phoneticPr fontId="3" type="noConversion"/>
  </si>
  <si>
    <t>刘新伦</t>
    <phoneticPr fontId="3" type="noConversion"/>
  </si>
  <si>
    <t>107128113063580</t>
    <phoneticPr fontId="3" type="noConversion"/>
  </si>
  <si>
    <t>白金峰</t>
    <phoneticPr fontId="3" type="noConversion"/>
  </si>
  <si>
    <t>107128154234067</t>
    <phoneticPr fontId="3" type="noConversion"/>
  </si>
  <si>
    <t>李玉娟</t>
    <phoneticPr fontId="3" type="noConversion"/>
  </si>
  <si>
    <t>107128135134087</t>
    <phoneticPr fontId="3" type="noConversion"/>
  </si>
  <si>
    <t>张一阳</t>
    <phoneticPr fontId="3" type="noConversion"/>
  </si>
  <si>
    <t>100198013052048</t>
    <phoneticPr fontId="3" type="noConversion"/>
  </si>
  <si>
    <t>张杏燕</t>
    <phoneticPr fontId="3" type="noConversion"/>
  </si>
  <si>
    <t>822018413400235</t>
    <phoneticPr fontId="3" type="noConversion"/>
  </si>
  <si>
    <t>张艳芳</t>
    <phoneticPr fontId="3" type="noConversion"/>
  </si>
  <si>
    <t>107128137033696</t>
    <phoneticPr fontId="3" type="noConversion"/>
  </si>
  <si>
    <t>杨光</t>
    <phoneticPr fontId="3" type="noConversion"/>
  </si>
  <si>
    <t>100198014042703</t>
    <phoneticPr fontId="3" type="noConversion"/>
  </si>
  <si>
    <t>李燕红</t>
    <phoneticPr fontId="3" type="noConversion"/>
  </si>
  <si>
    <t>庞红喜</t>
    <phoneticPr fontId="3" type="noConversion"/>
  </si>
  <si>
    <t>100198037095047</t>
    <phoneticPr fontId="3" type="noConversion"/>
  </si>
  <si>
    <t>曹文文</t>
    <phoneticPr fontId="3" type="noConversion"/>
  </si>
  <si>
    <t>103078020185506</t>
    <phoneticPr fontId="3" type="noConversion"/>
  </si>
  <si>
    <t>张彩虹</t>
    <phoneticPr fontId="3" type="noConversion"/>
  </si>
  <si>
    <t>107128134014090</t>
    <phoneticPr fontId="3" type="noConversion"/>
  </si>
  <si>
    <t>钱锐</t>
    <phoneticPr fontId="3" type="noConversion"/>
  </si>
  <si>
    <t>107128162094068</t>
    <phoneticPr fontId="3" type="noConversion"/>
  </si>
  <si>
    <t>师毅君</t>
    <phoneticPr fontId="3" type="noConversion"/>
  </si>
  <si>
    <t>144308128000199</t>
    <phoneticPr fontId="3" type="noConversion"/>
  </si>
  <si>
    <t>梧永凤</t>
    <phoneticPr fontId="3" type="noConversion"/>
  </si>
  <si>
    <t>孙道杰</t>
    <phoneticPr fontId="3" type="noConversion"/>
  </si>
  <si>
    <t>107128114043571</t>
    <phoneticPr fontId="3" type="noConversion"/>
  </si>
  <si>
    <t>杨孟于</t>
    <phoneticPr fontId="3" type="noConversion"/>
  </si>
  <si>
    <t>王鹏科</t>
    <phoneticPr fontId="3" type="noConversion"/>
  </si>
  <si>
    <t>107128161150721</t>
    <phoneticPr fontId="3" type="noConversion"/>
  </si>
  <si>
    <t>杨黎明</t>
    <phoneticPr fontId="3" type="noConversion"/>
  </si>
  <si>
    <t>107128164014060</t>
    <phoneticPr fontId="3" type="noConversion"/>
  </si>
  <si>
    <t>贾妍恒</t>
    <phoneticPr fontId="3" type="noConversion"/>
  </si>
  <si>
    <t>107128161150726</t>
    <phoneticPr fontId="3" type="noConversion"/>
  </si>
  <si>
    <t>王金平</t>
    <phoneticPr fontId="3" type="noConversion"/>
  </si>
  <si>
    <t>107128113044073</t>
    <phoneticPr fontId="3" type="noConversion"/>
  </si>
  <si>
    <t>魏丽娜</t>
    <phoneticPr fontId="3" type="noConversion"/>
  </si>
  <si>
    <t>肖恩时</t>
    <phoneticPr fontId="3" type="noConversion"/>
  </si>
  <si>
    <t>100228130601391</t>
    <phoneticPr fontId="3" type="noConversion"/>
  </si>
  <si>
    <t>郑晓晨</t>
    <phoneticPr fontId="3" type="noConversion"/>
  </si>
  <si>
    <t>105048210533853</t>
    <phoneticPr fontId="3" type="noConversion"/>
  </si>
  <si>
    <t>张蔚林</t>
    <phoneticPr fontId="3" type="noConversion"/>
  </si>
  <si>
    <t>徐爱遐</t>
    <phoneticPr fontId="3" type="noConversion"/>
  </si>
  <si>
    <t>103078020183525</t>
    <phoneticPr fontId="3" type="noConversion"/>
  </si>
  <si>
    <t>李青青</t>
    <phoneticPr fontId="3" type="noConversion"/>
  </si>
  <si>
    <t>张睿</t>
    <phoneticPr fontId="3" type="noConversion"/>
  </si>
  <si>
    <t>107128113034088</t>
    <phoneticPr fontId="3" type="noConversion"/>
  </si>
  <si>
    <t>王笑鸽</t>
    <phoneticPr fontId="3" type="noConversion"/>
  </si>
  <si>
    <t>107128162064071</t>
    <phoneticPr fontId="3" type="noConversion"/>
  </si>
  <si>
    <t>高国英</t>
    <phoneticPr fontId="3" type="noConversion"/>
  </si>
  <si>
    <t>103078020184245</t>
    <phoneticPr fontId="3" type="noConversion"/>
  </si>
  <si>
    <t>刘玲</t>
    <phoneticPr fontId="3" type="noConversion"/>
  </si>
  <si>
    <t>张晓科</t>
    <phoneticPr fontId="3" type="noConversion"/>
  </si>
  <si>
    <t>107128137033435</t>
    <phoneticPr fontId="3" type="noConversion"/>
  </si>
  <si>
    <t>李伶玉</t>
    <phoneticPr fontId="3" type="noConversion"/>
  </si>
  <si>
    <t>张兴华</t>
    <phoneticPr fontId="3" type="noConversion"/>
  </si>
  <si>
    <t>107128113204086</t>
    <phoneticPr fontId="3" type="noConversion"/>
  </si>
  <si>
    <t>段迎新</t>
    <phoneticPr fontId="3" type="noConversion"/>
  </si>
  <si>
    <t>107128164014059</t>
    <phoneticPr fontId="3" type="noConversion"/>
  </si>
  <si>
    <t>张文新</t>
    <phoneticPr fontId="3" type="noConversion"/>
  </si>
  <si>
    <t>待录</t>
    <phoneticPr fontId="2" type="noConversion"/>
  </si>
  <si>
    <t>107128107128001</t>
    <phoneticPr fontId="3" type="noConversion"/>
  </si>
  <si>
    <t>107128101298002</t>
    <phoneticPr fontId="3" type="noConversion"/>
  </si>
  <si>
    <t>107128102248005</t>
    <phoneticPr fontId="3" type="noConversion"/>
  </si>
  <si>
    <t>107128107128006</t>
    <phoneticPr fontId="3" type="noConversion"/>
  </si>
  <si>
    <t>107128107128007</t>
    <phoneticPr fontId="3" type="noConversion"/>
  </si>
  <si>
    <t>107128107128008</t>
    <phoneticPr fontId="3" type="noConversion"/>
  </si>
  <si>
    <t>107128107128010</t>
    <phoneticPr fontId="3" type="noConversion"/>
  </si>
  <si>
    <t>107128107128014</t>
    <phoneticPr fontId="3" type="noConversion"/>
  </si>
  <si>
    <t>107128107128018</t>
    <phoneticPr fontId="3" type="noConversion"/>
  </si>
  <si>
    <t>107128107128019</t>
    <phoneticPr fontId="3" type="noConversion"/>
  </si>
  <si>
    <t>107128107128020</t>
    <phoneticPr fontId="3" type="noConversion"/>
  </si>
  <si>
    <t>107128107128022</t>
    <phoneticPr fontId="3" type="noConversion"/>
  </si>
  <si>
    <t>107128107128023</t>
    <phoneticPr fontId="3" type="noConversion"/>
  </si>
  <si>
    <t>107128107128024</t>
    <phoneticPr fontId="3" type="noConversion"/>
  </si>
  <si>
    <t>107128107498026</t>
    <phoneticPr fontId="3" type="noConversion"/>
  </si>
  <si>
    <t>107128107128027</t>
    <phoneticPr fontId="3" type="noConversion"/>
  </si>
  <si>
    <t>107128107128028</t>
    <phoneticPr fontId="3" type="noConversion"/>
  </si>
  <si>
    <t>107128107128032</t>
    <phoneticPr fontId="3" type="noConversion"/>
  </si>
  <si>
    <t>107128107128030</t>
    <phoneticPr fontId="3" type="noConversion"/>
  </si>
  <si>
    <t>107128101298009</t>
    <phoneticPr fontId="3" type="noConversion"/>
  </si>
  <si>
    <t>107128107128011</t>
    <phoneticPr fontId="3" type="noConversion"/>
  </si>
  <si>
    <t>107128107128012</t>
    <phoneticPr fontId="3" type="noConversion"/>
  </si>
  <si>
    <t>107128107128013</t>
    <phoneticPr fontId="3" type="noConversion"/>
  </si>
  <si>
    <t>107128107128015</t>
    <phoneticPr fontId="3" type="noConversion"/>
  </si>
  <si>
    <t>107128107128017</t>
    <phoneticPr fontId="3" type="noConversion"/>
  </si>
  <si>
    <t>107128107128016</t>
    <phoneticPr fontId="3" type="noConversion"/>
  </si>
  <si>
    <t>107128107128021</t>
    <phoneticPr fontId="3" type="noConversion"/>
  </si>
  <si>
    <t>107128107128025</t>
    <phoneticPr fontId="3" type="noConversion"/>
  </si>
  <si>
    <t>107128106578029</t>
    <phoneticPr fontId="3" type="noConversion"/>
  </si>
  <si>
    <t>107128101138031</t>
    <phoneticPr fontId="3" type="noConversion"/>
  </si>
  <si>
    <t>107128107128033</t>
    <phoneticPr fontId="3" type="noConversion"/>
  </si>
  <si>
    <t>107128151071333</t>
    <phoneticPr fontId="3" type="noConversion"/>
  </si>
  <si>
    <t>严晓群</t>
    <phoneticPr fontId="3" type="noConversion"/>
  </si>
  <si>
    <t>107128114041322</t>
    <phoneticPr fontId="3" type="noConversion"/>
  </si>
  <si>
    <t>张琦</t>
    <phoneticPr fontId="3" type="noConversion"/>
  </si>
  <si>
    <t>107128161150024</t>
    <phoneticPr fontId="3" type="noConversion"/>
  </si>
  <si>
    <t>王娜</t>
    <phoneticPr fontId="3" type="noConversion"/>
  </si>
  <si>
    <t>107128114041318</t>
    <phoneticPr fontId="3" type="noConversion"/>
  </si>
  <si>
    <t>耿梦瑶</t>
    <phoneticPr fontId="3" type="noConversion"/>
  </si>
  <si>
    <t>107128123151320</t>
    <phoneticPr fontId="3" type="noConversion"/>
  </si>
  <si>
    <t>高立城</t>
    <phoneticPr fontId="3" type="noConversion"/>
  </si>
  <si>
    <t>107128162061331</t>
    <phoneticPr fontId="3" type="noConversion"/>
  </si>
  <si>
    <t>李倩倩</t>
    <phoneticPr fontId="3" type="noConversion"/>
  </si>
  <si>
    <t>107128137021332</t>
    <phoneticPr fontId="3" type="noConversion"/>
  </si>
  <si>
    <t>夏镇卿</t>
    <phoneticPr fontId="3" type="noConversion"/>
  </si>
  <si>
    <t>107128137021335</t>
    <phoneticPr fontId="3" type="noConversion"/>
  </si>
  <si>
    <t>李照杰</t>
    <phoneticPr fontId="3" type="noConversion"/>
  </si>
  <si>
    <t>107128161150028</t>
    <phoneticPr fontId="3" type="noConversion"/>
  </si>
  <si>
    <t>李红杰</t>
    <phoneticPr fontId="3" type="noConversion"/>
  </si>
  <si>
    <t>107128114041325</t>
    <phoneticPr fontId="3" type="noConversion"/>
  </si>
  <si>
    <t>胡智临</t>
    <phoneticPr fontId="3" type="noConversion"/>
  </si>
  <si>
    <t>107128114041315</t>
    <phoneticPr fontId="3" type="noConversion"/>
  </si>
  <si>
    <t>张叶叶</t>
    <phoneticPr fontId="3" type="noConversion"/>
  </si>
  <si>
    <t>107128112061321</t>
    <phoneticPr fontId="3" type="noConversion"/>
  </si>
  <si>
    <t>梁翠丽</t>
    <phoneticPr fontId="3" type="noConversion"/>
  </si>
  <si>
    <t>107128132131311</t>
    <phoneticPr fontId="3" type="noConversion"/>
  </si>
  <si>
    <t>韩新辉</t>
    <phoneticPr fontId="3" type="noConversion"/>
  </si>
  <si>
    <t>107128137021341</t>
    <phoneticPr fontId="3" type="noConversion"/>
  </si>
  <si>
    <t>王兴</t>
    <phoneticPr fontId="3" type="noConversion"/>
  </si>
  <si>
    <t>任广鑫</t>
    <phoneticPr fontId="3" type="noConversion"/>
  </si>
  <si>
    <t>107128161150033</t>
    <phoneticPr fontId="3" type="noConversion"/>
  </si>
  <si>
    <t>谢呈辉</t>
    <phoneticPr fontId="3" type="noConversion"/>
  </si>
  <si>
    <t>107128114041337</t>
    <phoneticPr fontId="3" type="noConversion"/>
  </si>
  <si>
    <t>许宏伟</t>
    <phoneticPr fontId="3" type="noConversion"/>
  </si>
  <si>
    <t>杨改河</t>
    <phoneticPr fontId="3" type="noConversion"/>
  </si>
  <si>
    <t>107128137021326</t>
    <phoneticPr fontId="3" type="noConversion"/>
  </si>
  <si>
    <t>张欣怡</t>
    <phoneticPr fontId="3" type="noConversion"/>
  </si>
  <si>
    <t>107128137021314</t>
    <phoneticPr fontId="3" type="noConversion"/>
  </si>
  <si>
    <t>卢绪巧</t>
    <phoneticPr fontId="3" type="noConversion"/>
  </si>
  <si>
    <t>107128161150026</t>
    <phoneticPr fontId="3" type="noConversion"/>
  </si>
  <si>
    <t>吴少君</t>
    <phoneticPr fontId="3" type="noConversion"/>
  </si>
  <si>
    <t>王晓娇</t>
    <phoneticPr fontId="3" type="noConversion"/>
  </si>
  <si>
    <t>107128137021330</t>
    <phoneticPr fontId="3" type="noConversion"/>
  </si>
  <si>
    <t>宋景辉</t>
    <phoneticPr fontId="3" type="noConversion"/>
  </si>
  <si>
    <t>107128162061235</t>
    <phoneticPr fontId="3" type="noConversion"/>
  </si>
  <si>
    <t>张云瑞</t>
    <phoneticPr fontId="3" type="noConversion"/>
  </si>
  <si>
    <t>107128134031212</t>
    <phoneticPr fontId="3" type="noConversion"/>
  </si>
  <si>
    <t>刘真真</t>
    <phoneticPr fontId="3" type="noConversion"/>
  </si>
  <si>
    <t>107128141051200</t>
    <phoneticPr fontId="3" type="noConversion"/>
  </si>
  <si>
    <t>张丁芳</t>
    <phoneticPr fontId="3" type="noConversion"/>
  </si>
  <si>
    <t>陈新宏</t>
    <phoneticPr fontId="3" type="noConversion"/>
  </si>
  <si>
    <t>107128137021191</t>
    <phoneticPr fontId="3" type="noConversion"/>
  </si>
  <si>
    <t>张书发</t>
    <phoneticPr fontId="3" type="noConversion"/>
  </si>
  <si>
    <t>107128161150007</t>
    <phoneticPr fontId="3" type="noConversion"/>
  </si>
  <si>
    <t>鲍燕如</t>
    <phoneticPr fontId="3" type="noConversion"/>
  </si>
  <si>
    <t>王亚娟</t>
    <phoneticPr fontId="3" type="noConversion"/>
  </si>
  <si>
    <t>107128134031179</t>
    <phoneticPr fontId="3" type="noConversion"/>
  </si>
  <si>
    <t>王永福</t>
    <phoneticPr fontId="3" type="noConversion"/>
  </si>
  <si>
    <t>卢海彬</t>
    <phoneticPr fontId="3" type="noConversion"/>
  </si>
  <si>
    <t>107128141211238</t>
    <phoneticPr fontId="3" type="noConversion"/>
  </si>
  <si>
    <t>张满仓</t>
    <phoneticPr fontId="3" type="noConversion"/>
  </si>
  <si>
    <t>107128141211245</t>
    <phoneticPr fontId="3" type="noConversion"/>
  </si>
  <si>
    <t>李萍</t>
    <phoneticPr fontId="3" type="noConversion"/>
  </si>
  <si>
    <t>闵东红</t>
    <phoneticPr fontId="3" type="noConversion"/>
  </si>
  <si>
    <t>107128162061246</t>
    <phoneticPr fontId="3" type="noConversion"/>
  </si>
  <si>
    <t>107128114041241</t>
    <phoneticPr fontId="3" type="noConversion"/>
  </si>
  <si>
    <t>刘翔</t>
    <phoneticPr fontId="3" type="noConversion"/>
  </si>
  <si>
    <t>107128161150001</t>
    <phoneticPr fontId="3" type="noConversion"/>
  </si>
  <si>
    <t>石益基</t>
    <phoneticPr fontId="3" type="noConversion"/>
  </si>
  <si>
    <t>107128161150019</t>
    <phoneticPr fontId="3" type="noConversion"/>
  </si>
  <si>
    <t>刘斌斌</t>
    <phoneticPr fontId="3" type="noConversion"/>
  </si>
  <si>
    <t>107128141211243</t>
    <phoneticPr fontId="3" type="noConversion"/>
  </si>
  <si>
    <t>赵李</t>
    <phoneticPr fontId="3" type="noConversion"/>
  </si>
  <si>
    <t>汪妤</t>
    <phoneticPr fontId="3" type="noConversion"/>
  </si>
  <si>
    <t>107128141211199</t>
    <phoneticPr fontId="3" type="noConversion"/>
  </si>
  <si>
    <t>张程炀</t>
    <phoneticPr fontId="3" type="noConversion"/>
  </si>
  <si>
    <t>107128141211299</t>
    <phoneticPr fontId="3" type="noConversion"/>
  </si>
  <si>
    <t>牛洪壮</t>
    <phoneticPr fontId="3" type="noConversion"/>
  </si>
  <si>
    <t>107128136011194</t>
    <phoneticPr fontId="3" type="noConversion"/>
  </si>
  <si>
    <t>李佳涛</t>
    <phoneticPr fontId="3" type="noConversion"/>
  </si>
  <si>
    <t>107128162121185</t>
    <phoneticPr fontId="3" type="noConversion"/>
  </si>
  <si>
    <t>宋鹏博</t>
    <phoneticPr fontId="3" type="noConversion"/>
  </si>
  <si>
    <t>107128137021215</t>
    <phoneticPr fontId="3" type="noConversion"/>
  </si>
  <si>
    <t>吕栋云</t>
    <phoneticPr fontId="3" type="noConversion"/>
  </si>
  <si>
    <t>107128114041236</t>
    <phoneticPr fontId="3" type="noConversion"/>
  </si>
  <si>
    <t>吕慧杰</t>
    <phoneticPr fontId="3" type="noConversion"/>
  </si>
  <si>
    <t>贺道华</t>
    <phoneticPr fontId="3" type="noConversion"/>
  </si>
  <si>
    <t>107128137251233</t>
    <phoneticPr fontId="3" type="noConversion"/>
  </si>
  <si>
    <t>束立哲</t>
    <phoneticPr fontId="3" type="noConversion"/>
  </si>
  <si>
    <t>107128113201197</t>
    <phoneticPr fontId="3" type="noConversion"/>
  </si>
  <si>
    <t>魏凡</t>
    <phoneticPr fontId="3" type="noConversion"/>
  </si>
  <si>
    <t>107128137021214</t>
    <phoneticPr fontId="3" type="noConversion"/>
  </si>
  <si>
    <t>马宁</t>
    <phoneticPr fontId="3" type="noConversion"/>
  </si>
  <si>
    <t>闻珊珊</t>
    <phoneticPr fontId="3" type="noConversion"/>
  </si>
  <si>
    <t>107128162061180</t>
    <phoneticPr fontId="3" type="noConversion"/>
  </si>
  <si>
    <t>张玉玲</t>
    <phoneticPr fontId="3" type="noConversion"/>
  </si>
  <si>
    <t>107128134011229</t>
    <phoneticPr fontId="3" type="noConversion"/>
  </si>
  <si>
    <t>林益达</t>
    <phoneticPr fontId="3" type="noConversion"/>
  </si>
  <si>
    <t>107128161150004</t>
    <phoneticPr fontId="3" type="noConversion"/>
  </si>
  <si>
    <t>吕思明</t>
    <phoneticPr fontId="3" type="noConversion"/>
  </si>
  <si>
    <t>武军</t>
    <phoneticPr fontId="3" type="noConversion"/>
  </si>
  <si>
    <t>107128137021209</t>
    <phoneticPr fontId="3" type="noConversion"/>
  </si>
  <si>
    <t>韩静</t>
    <phoneticPr fontId="3" type="noConversion"/>
  </si>
  <si>
    <t>107128144041178</t>
    <phoneticPr fontId="3" type="noConversion"/>
  </si>
  <si>
    <t>张倩</t>
    <phoneticPr fontId="3" type="noConversion"/>
  </si>
  <si>
    <t>103078020183755</t>
    <phoneticPr fontId="3" type="noConversion"/>
  </si>
  <si>
    <t>王国竞</t>
    <phoneticPr fontId="3" type="noConversion"/>
  </si>
  <si>
    <t>107128121051278</t>
    <phoneticPr fontId="3" type="noConversion"/>
  </si>
  <si>
    <t>孔祥岚</t>
    <phoneticPr fontId="3" type="noConversion"/>
  </si>
  <si>
    <t>107128163011284</t>
    <phoneticPr fontId="3" type="noConversion"/>
  </si>
  <si>
    <t>魏迪</t>
    <phoneticPr fontId="3" type="noConversion"/>
  </si>
  <si>
    <t>107128134011232</t>
    <phoneticPr fontId="3" type="noConversion"/>
  </si>
  <si>
    <t>王小雪</t>
    <phoneticPr fontId="3" type="noConversion"/>
  </si>
  <si>
    <t>107128121041262</t>
    <phoneticPr fontId="3" type="noConversion"/>
  </si>
  <si>
    <t>焦韩轩</t>
    <phoneticPr fontId="3" type="noConversion"/>
  </si>
  <si>
    <t>107128115341263</t>
    <phoneticPr fontId="3" type="noConversion"/>
  </si>
  <si>
    <t>王振宇</t>
    <phoneticPr fontId="3" type="noConversion"/>
  </si>
  <si>
    <t>100228232102535</t>
    <phoneticPr fontId="3" type="noConversion"/>
  </si>
  <si>
    <t>肖蔷</t>
    <phoneticPr fontId="3" type="noConversion"/>
  </si>
  <si>
    <t>107128137021274</t>
    <phoneticPr fontId="3" type="noConversion"/>
  </si>
  <si>
    <t>霍福临</t>
    <phoneticPr fontId="3" type="noConversion"/>
  </si>
  <si>
    <t>144308121000027</t>
    <phoneticPr fontId="3" type="noConversion"/>
  </si>
  <si>
    <t>韩佳圆</t>
    <phoneticPr fontId="3" type="noConversion"/>
  </si>
  <si>
    <t>107128121051266</t>
    <phoneticPr fontId="3" type="noConversion"/>
  </si>
  <si>
    <t>蒲乐凡</t>
    <phoneticPr fontId="3" type="noConversion"/>
  </si>
  <si>
    <t>107128143071275</t>
    <phoneticPr fontId="3" type="noConversion"/>
  </si>
  <si>
    <t>陈丽琴</t>
    <phoneticPr fontId="3" type="noConversion"/>
  </si>
  <si>
    <t>107128137021272</t>
    <phoneticPr fontId="3" type="noConversion"/>
  </si>
  <si>
    <t>田文静</t>
    <phoneticPr fontId="3" type="noConversion"/>
  </si>
  <si>
    <t>107128151201286</t>
    <phoneticPr fontId="3" type="noConversion"/>
  </si>
  <si>
    <t>潘燕</t>
    <phoneticPr fontId="3" type="noConversion"/>
  </si>
  <si>
    <t>103358000924215</t>
    <phoneticPr fontId="3" type="noConversion"/>
  </si>
  <si>
    <t>魏玉树</t>
    <phoneticPr fontId="3" type="noConversion"/>
  </si>
  <si>
    <t>107128121051297</t>
    <phoneticPr fontId="3" type="noConversion"/>
  </si>
  <si>
    <t>赵宇茜</t>
    <phoneticPr fontId="3" type="noConversion"/>
  </si>
  <si>
    <t>107128122071285</t>
    <phoneticPr fontId="3" type="noConversion"/>
  </si>
  <si>
    <t>刘迎春</t>
    <phoneticPr fontId="3" type="noConversion"/>
  </si>
  <si>
    <t>102488121819760</t>
    <phoneticPr fontId="3" type="noConversion"/>
  </si>
  <si>
    <t>张明婷</t>
    <phoneticPr fontId="3" type="noConversion"/>
  </si>
  <si>
    <t>107128123211294</t>
    <phoneticPr fontId="3" type="noConversion"/>
  </si>
  <si>
    <t>朱传昊</t>
    <phoneticPr fontId="3" type="noConversion"/>
  </si>
  <si>
    <t>100198061156880</t>
    <phoneticPr fontId="3" type="noConversion"/>
  </si>
  <si>
    <t>赵子麒</t>
    <phoneticPr fontId="3" type="noConversion"/>
  </si>
  <si>
    <t>107128161150022</t>
    <phoneticPr fontId="3" type="noConversion"/>
  </si>
  <si>
    <t>于军伟</t>
    <phoneticPr fontId="3" type="noConversion"/>
  </si>
  <si>
    <t>107128113061290</t>
    <phoneticPr fontId="3" type="noConversion"/>
  </si>
  <si>
    <t>高瑞婷</t>
    <phoneticPr fontId="3" type="noConversion"/>
  </si>
  <si>
    <t>107128141211260</t>
    <phoneticPr fontId="3" type="noConversion"/>
  </si>
  <si>
    <t>王蒙蒙</t>
    <phoneticPr fontId="3" type="noConversion"/>
  </si>
  <si>
    <t>107128115261264</t>
    <phoneticPr fontId="3" type="noConversion"/>
  </si>
  <si>
    <t>赵佳男</t>
    <phoneticPr fontId="3" type="noConversion"/>
  </si>
  <si>
    <t>107128137021252</t>
    <phoneticPr fontId="3" type="noConversion"/>
  </si>
  <si>
    <t>赵梅</t>
    <phoneticPr fontId="3" type="noConversion"/>
  </si>
  <si>
    <t>100198051076597</t>
    <phoneticPr fontId="3" type="noConversion"/>
  </si>
  <si>
    <t>冯小雨</t>
    <phoneticPr fontId="3" type="noConversion"/>
  </si>
  <si>
    <t>107128161150505</t>
    <phoneticPr fontId="3" type="noConversion"/>
  </si>
  <si>
    <t>弓琼</t>
    <phoneticPr fontId="3" type="noConversion"/>
  </si>
  <si>
    <t>107128141051248</t>
    <phoneticPr fontId="3" type="noConversion"/>
  </si>
  <si>
    <t>牛富强</t>
    <phoneticPr fontId="3" type="noConversion"/>
  </si>
  <si>
    <t>144308107000121</t>
    <phoneticPr fontId="3" type="noConversion"/>
  </si>
  <si>
    <t>郭晓凤</t>
    <phoneticPr fontId="3" type="noConversion"/>
  </si>
  <si>
    <t>100198051076615</t>
    <phoneticPr fontId="3" type="noConversion"/>
  </si>
  <si>
    <t>陈彦儒</t>
    <phoneticPr fontId="3" type="noConversion"/>
  </si>
  <si>
    <t>107128113201224</t>
    <phoneticPr fontId="3" type="noConversion"/>
  </si>
  <si>
    <t>魏霁桐</t>
    <phoneticPr fontId="3" type="noConversion"/>
  </si>
  <si>
    <t>107128123211288</t>
    <phoneticPr fontId="3" type="noConversion"/>
  </si>
  <si>
    <t>高宇杰</t>
    <phoneticPr fontId="3" type="noConversion"/>
  </si>
  <si>
    <t>107128134011183</t>
    <phoneticPr fontId="3" type="noConversion"/>
  </si>
  <si>
    <t>任扬</t>
    <phoneticPr fontId="3" type="noConversion"/>
  </si>
  <si>
    <t>107128113041207</t>
    <phoneticPr fontId="3" type="noConversion"/>
  </si>
  <si>
    <t>于利伟</t>
    <phoneticPr fontId="3" type="noConversion"/>
  </si>
  <si>
    <t>107128141031292</t>
    <phoneticPr fontId="3" type="noConversion"/>
  </si>
  <si>
    <t>孙晓媛</t>
    <phoneticPr fontId="3" type="noConversion"/>
  </si>
  <si>
    <t>107128121051280</t>
    <phoneticPr fontId="3" type="noConversion"/>
  </si>
  <si>
    <t>谢婷婷</t>
    <phoneticPr fontId="3" type="noConversion"/>
  </si>
  <si>
    <t>107128162061317</t>
    <phoneticPr fontId="3" type="noConversion"/>
  </si>
  <si>
    <t>王岩东</t>
    <phoneticPr fontId="3" type="noConversion"/>
  </si>
  <si>
    <t>备注</t>
    <phoneticPr fontId="3" type="noConversion"/>
  </si>
  <si>
    <t>内蒙古农业大学</t>
    <phoneticPr fontId="3" type="noConversion"/>
  </si>
  <si>
    <t>东北农业大学</t>
    <phoneticPr fontId="3" type="noConversion"/>
  </si>
  <si>
    <t>西北农林科技大学</t>
    <phoneticPr fontId="3" type="noConversion"/>
  </si>
  <si>
    <t>宁夏大学</t>
    <phoneticPr fontId="3" type="noConversion"/>
  </si>
  <si>
    <t>内蒙古农业大学</t>
    <phoneticPr fontId="3" type="noConversion"/>
  </si>
  <si>
    <t>贵州大学</t>
    <phoneticPr fontId="3" type="noConversion"/>
  </si>
  <si>
    <t>山西农业大学</t>
    <phoneticPr fontId="3" type="noConversion"/>
  </si>
  <si>
    <t>四川农业大学</t>
    <phoneticPr fontId="3" type="noConversion"/>
  </si>
  <si>
    <t>甘肃农业大学</t>
    <phoneticPr fontId="3" type="noConversion"/>
  </si>
  <si>
    <t>青岛农业大学</t>
    <phoneticPr fontId="3" type="noConversion"/>
  </si>
  <si>
    <t>天津农学院</t>
    <phoneticPr fontId="3" type="noConversion"/>
  </si>
  <si>
    <t>扬州大学</t>
    <phoneticPr fontId="3" type="noConversion"/>
  </si>
  <si>
    <t>青岛科技大学</t>
    <phoneticPr fontId="3" type="noConversion"/>
  </si>
  <si>
    <t>安徽科技学院</t>
    <phoneticPr fontId="3" type="noConversion"/>
  </si>
  <si>
    <t>河南科技学院</t>
    <phoneticPr fontId="3" type="noConversion"/>
  </si>
  <si>
    <t>河南农业大学</t>
    <phoneticPr fontId="3" type="noConversion"/>
  </si>
  <si>
    <t>安康学院</t>
    <phoneticPr fontId="3" type="noConversion"/>
  </si>
  <si>
    <t>江西农业大学</t>
    <phoneticPr fontId="3" type="noConversion"/>
  </si>
  <si>
    <t>陇东学院</t>
    <phoneticPr fontId="3" type="noConversion"/>
  </si>
  <si>
    <t>聊城大学</t>
    <phoneticPr fontId="3" type="noConversion"/>
  </si>
  <si>
    <t>河北农业大学农学院</t>
    <phoneticPr fontId="3" type="noConversion"/>
  </si>
  <si>
    <t>安徽农业大学</t>
    <phoneticPr fontId="3" type="noConversion"/>
  </si>
  <si>
    <t>广东海洋大学</t>
    <phoneticPr fontId="3" type="noConversion"/>
  </si>
  <si>
    <t>东北农业大学</t>
    <phoneticPr fontId="3" type="noConversion"/>
  </si>
  <si>
    <t>沈阳农业大学</t>
    <phoneticPr fontId="3" type="noConversion"/>
  </si>
  <si>
    <t>青海大学</t>
    <phoneticPr fontId="3" type="noConversion"/>
  </si>
  <si>
    <t>内蒙古农业大学农学院</t>
    <phoneticPr fontId="3" type="noConversion"/>
  </si>
  <si>
    <t>沈阳农业大学农学院</t>
    <phoneticPr fontId="3" type="noConversion"/>
  </si>
  <si>
    <t>湖南农业大学</t>
    <phoneticPr fontId="3" type="noConversion"/>
  </si>
  <si>
    <t>攀枝花学院</t>
    <phoneticPr fontId="3" type="noConversion"/>
  </si>
  <si>
    <t>吉林农业大学</t>
    <phoneticPr fontId="3" type="noConversion"/>
  </si>
  <si>
    <t>河北农业大学</t>
    <phoneticPr fontId="3" type="noConversion"/>
  </si>
  <si>
    <t>内蒙古民族大学</t>
    <phoneticPr fontId="3" type="noConversion"/>
  </si>
  <si>
    <t>西藏自治区日喀则市桑珠孜区人社局</t>
    <phoneticPr fontId="3" type="noConversion"/>
  </si>
  <si>
    <t>新疆省石河子大学农学院</t>
    <phoneticPr fontId="3" type="noConversion"/>
  </si>
  <si>
    <t>甘肃农业大学农学院</t>
    <phoneticPr fontId="3" type="noConversion"/>
  </si>
  <si>
    <t>新疆石河子市石河子大学</t>
    <phoneticPr fontId="3" type="noConversion"/>
  </si>
  <si>
    <t>涟源市人力资源市场服务中心</t>
    <phoneticPr fontId="3" type="noConversion"/>
  </si>
  <si>
    <t>河南科技大学</t>
    <phoneticPr fontId="3" type="noConversion"/>
  </si>
  <si>
    <t>陇西县人力资源市场</t>
    <phoneticPr fontId="3" type="noConversion"/>
  </si>
  <si>
    <t>河北科技师范学院</t>
    <phoneticPr fontId="3" type="noConversion"/>
  </si>
  <si>
    <t>中南林业科技大学</t>
    <phoneticPr fontId="3" type="noConversion"/>
  </si>
  <si>
    <t>山东农业大学</t>
    <phoneticPr fontId="3" type="noConversion"/>
  </si>
  <si>
    <t>河北农业大学西校区</t>
    <phoneticPr fontId="3" type="noConversion"/>
  </si>
  <si>
    <t>福建农林大学本部</t>
    <phoneticPr fontId="3" type="noConversion"/>
  </si>
  <si>
    <t>河北农业大学西校区园艺学院</t>
    <phoneticPr fontId="3" type="noConversion"/>
  </si>
  <si>
    <t>河南农业大学龙子湖校区</t>
    <phoneticPr fontId="3" type="noConversion"/>
  </si>
  <si>
    <t>中央储备粮银川直属库</t>
    <phoneticPr fontId="3" type="noConversion"/>
  </si>
  <si>
    <t>山东理工大学</t>
    <phoneticPr fontId="3" type="noConversion"/>
  </si>
  <si>
    <t>石河子大学农学院</t>
    <phoneticPr fontId="3" type="noConversion"/>
  </si>
  <si>
    <t>福建农林大学</t>
    <phoneticPr fontId="3" type="noConversion"/>
  </si>
  <si>
    <t>阜阳市人力资源和社会保障局</t>
    <phoneticPr fontId="3" type="noConversion"/>
  </si>
  <si>
    <t>辽宁省沈阳农业大学林学院</t>
    <phoneticPr fontId="3" type="noConversion"/>
  </si>
  <si>
    <t>河北工程大学</t>
    <phoneticPr fontId="3" type="noConversion"/>
  </si>
  <si>
    <t>安徽农业大学档案馆</t>
    <phoneticPr fontId="3" type="noConversion"/>
  </si>
  <si>
    <t>河北省国际人才交流中心</t>
    <phoneticPr fontId="3" type="noConversion"/>
  </si>
  <si>
    <t>宁夏大学农学院</t>
    <phoneticPr fontId="3" type="noConversion"/>
  </si>
  <si>
    <t>黑龙江八一农垦大学</t>
    <phoneticPr fontId="3" type="noConversion"/>
  </si>
  <si>
    <t>河北工程大学</t>
    <phoneticPr fontId="3" type="noConversion"/>
  </si>
  <si>
    <t>河北农业大学西校区</t>
    <phoneticPr fontId="3" type="noConversion"/>
  </si>
  <si>
    <t>甘肃农业大学</t>
    <phoneticPr fontId="3" type="noConversion"/>
  </si>
  <si>
    <t>拟录取</t>
    <phoneticPr fontId="3" type="noConversion"/>
  </si>
  <si>
    <t>吴伟</t>
    <phoneticPr fontId="3" type="noConversion"/>
  </si>
  <si>
    <t>否</t>
    <phoneticPr fontId="3" type="noConversion"/>
  </si>
  <si>
    <t>廖允成</t>
    <phoneticPr fontId="3" type="noConversion"/>
  </si>
  <si>
    <t>温晓霞</t>
    <phoneticPr fontId="3" type="noConversion"/>
  </si>
  <si>
    <t>孙风丽</t>
    <phoneticPr fontId="3" type="noConversion"/>
  </si>
  <si>
    <t>校内调剂</t>
    <phoneticPr fontId="3" type="noConversion"/>
  </si>
  <si>
    <t>校内调剂</t>
    <phoneticPr fontId="3" type="noConversion"/>
  </si>
  <si>
    <t>校内调剂</t>
    <phoneticPr fontId="3" type="noConversion"/>
  </si>
  <si>
    <t>董军刚</t>
    <phoneticPr fontId="3" type="noConversion"/>
  </si>
  <si>
    <t>农艺与种业</t>
    <phoneticPr fontId="3" type="noConversion"/>
  </si>
  <si>
    <t>全日制</t>
    <phoneticPr fontId="3" type="noConversion"/>
  </si>
  <si>
    <t>张睿</t>
    <phoneticPr fontId="3" type="noConversion"/>
  </si>
  <si>
    <t>否</t>
    <phoneticPr fontId="3" type="noConversion"/>
  </si>
  <si>
    <t>107128113034080</t>
    <phoneticPr fontId="3" type="noConversion"/>
  </si>
  <si>
    <t>赵建云</t>
    <phoneticPr fontId="3" type="noConversion"/>
  </si>
  <si>
    <t>四级</t>
    <phoneticPr fontId="3" type="noConversion"/>
  </si>
  <si>
    <t>非定向</t>
    <phoneticPr fontId="3" type="noConversion"/>
  </si>
  <si>
    <t>河北科技师范学院</t>
    <phoneticPr fontId="3" type="noConversion"/>
  </si>
  <si>
    <t>是</t>
    <phoneticPr fontId="3" type="noConversion"/>
  </si>
  <si>
    <t>拟录取</t>
    <phoneticPr fontId="3" type="noConversion"/>
  </si>
  <si>
    <t>刘绚霞</t>
    <phoneticPr fontId="3" type="noConversion"/>
  </si>
  <si>
    <t>107128113034082</t>
    <phoneticPr fontId="3" type="noConversion"/>
  </si>
  <si>
    <t>马君红</t>
    <phoneticPr fontId="3" type="noConversion"/>
  </si>
  <si>
    <t>许盛宝</t>
    <phoneticPr fontId="3" type="noConversion"/>
  </si>
  <si>
    <t>107128134031300</t>
    <phoneticPr fontId="3" type="noConversion"/>
  </si>
  <si>
    <t>马翔宇</t>
    <phoneticPr fontId="3" type="noConversion"/>
  </si>
  <si>
    <t>安徽科技学院</t>
    <phoneticPr fontId="3" type="noConversion"/>
  </si>
  <si>
    <t>秦晓梁</t>
    <phoneticPr fontId="3" type="noConversion"/>
  </si>
  <si>
    <t>107128161150728</t>
    <phoneticPr fontId="3" type="noConversion"/>
  </si>
  <si>
    <t>宋端朴</t>
    <phoneticPr fontId="3" type="noConversion"/>
  </si>
  <si>
    <t>西北农林科技大学</t>
    <phoneticPr fontId="3" type="noConversion"/>
  </si>
  <si>
    <t>拟录取</t>
    <phoneticPr fontId="3" type="noConversion"/>
  </si>
  <si>
    <t>农艺与种业</t>
    <phoneticPr fontId="3" type="noConversion"/>
  </si>
  <si>
    <t>全日制</t>
    <phoneticPr fontId="3" type="noConversion"/>
  </si>
  <si>
    <t>张仁和</t>
    <phoneticPr fontId="3" type="noConversion"/>
  </si>
  <si>
    <t>否</t>
    <phoneticPr fontId="3" type="noConversion"/>
  </si>
  <si>
    <t>107128141031192</t>
    <phoneticPr fontId="3" type="noConversion"/>
  </si>
  <si>
    <t>朱亚利</t>
    <phoneticPr fontId="3" type="noConversion"/>
  </si>
  <si>
    <t>非定向</t>
    <phoneticPr fontId="3" type="noConversion"/>
  </si>
  <si>
    <t>河南科技大学</t>
    <phoneticPr fontId="3" type="noConversion"/>
  </si>
  <si>
    <t>是</t>
    <phoneticPr fontId="3" type="noConversion"/>
  </si>
  <si>
    <t>刘孟君</t>
    <phoneticPr fontId="3" type="noConversion"/>
  </si>
  <si>
    <t>107128113034066</t>
    <phoneticPr fontId="3" type="noConversion"/>
  </si>
  <si>
    <t>崔仁三</t>
    <phoneticPr fontId="3" type="noConversion"/>
  </si>
  <si>
    <t>河北科技师范学院</t>
    <phoneticPr fontId="3" type="noConversion"/>
  </si>
  <si>
    <t>校内调剂</t>
    <phoneticPr fontId="3" type="noConversion"/>
  </si>
  <si>
    <t>经公示，未上线，不予录取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</si>
</sst>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176" fontId="1" fillId="0" borderId="2" xfId="0" applyNumberFormat="1" applyFont="1" applyBorder="1" applyAlignment="1"/>
    <xf numFmtId="176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1" fillId="0" borderId="3" xfId="0" applyFont="1" applyBorder="1" applyAlignment="1">
      <alignment vertical="center" wrapText="1"/>
    </xf>
    <xf numFmtId="0" fontId="4" fillId="0" borderId="2" xfId="0" applyFont="1" applyBorder="1" applyAlignment="1"/>
    <xf numFmtId="1" fontId="1" fillId="0" borderId="2" xfId="0" applyNumberFormat="1" applyFont="1" applyBorder="1" applyAlignment="1">
      <alignment vertical="center"/>
    </xf>
    <xf numFmtId="0" fontId="5" fillId="0" borderId="2" xfId="0" applyFont="1" applyBorder="1" applyAlignment="1"/>
    <xf numFmtId="176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tabSelected="1" topLeftCell="A163" workbookViewId="0">
      <selection activeCell="A4" sqref="A4:XFD174"/>
    </sheetView>
  </sheetViews>
  <sheetFormatPr defaultRowHeight="14"/>
  <cols>
    <col min="1" max="1" width="7.81640625" customWidth="1"/>
    <col min="2" max="2" width="7.26953125" customWidth="1"/>
    <col min="3" max="3" width="6.81640625" customWidth="1"/>
    <col min="4" max="4" width="4.26953125" customWidth="1"/>
    <col min="6" max="6" width="7.90625" customWidth="1"/>
    <col min="8" max="8" width="4.36328125" customWidth="1"/>
    <col min="9" max="9" width="4.90625" customWidth="1"/>
    <col min="10" max="10" width="5.1796875" customWidth="1"/>
    <col min="11" max="11" width="5.54296875" customWidth="1"/>
    <col min="12" max="12" width="5.36328125" customWidth="1"/>
    <col min="13" max="13" width="5.453125" customWidth="1"/>
    <col min="14" max="14" width="7.54296875" customWidth="1"/>
    <col min="15" max="15" width="4.6328125" customWidth="1"/>
    <col min="16" max="16" width="7.81640625" style="9" customWidth="1"/>
    <col min="17" max="17" width="9.26953125" style="9" customWidth="1"/>
    <col min="18" max="18" width="7.81640625" customWidth="1"/>
    <col min="19" max="19" width="5.453125" customWidth="1"/>
    <col min="20" max="20" width="12.26953125" customWidth="1"/>
    <col min="21" max="21" width="16.26953125" customWidth="1"/>
    <col min="22" max="22" width="24" customWidth="1"/>
    <col min="23" max="23" width="10.81640625" customWidth="1"/>
    <col min="24" max="24" width="6.1796875" customWidth="1"/>
  </cols>
  <sheetData>
    <row r="1" spans="1:26" s="1" customFormat="1" ht="19.5" customHeight="1">
      <c r="A1" s="13" t="s">
        <v>0</v>
      </c>
      <c r="B1" s="13"/>
      <c r="C1" s="13"/>
      <c r="D1" s="13"/>
      <c r="E1" s="13"/>
      <c r="F1" s="13"/>
      <c r="G1" s="13"/>
      <c r="O1" s="14" t="s">
        <v>1</v>
      </c>
      <c r="P1" s="14"/>
      <c r="Q1" s="14"/>
      <c r="R1" s="14"/>
      <c r="S1" s="14"/>
      <c r="T1" s="2"/>
      <c r="U1" s="2"/>
      <c r="V1" s="1" t="s">
        <v>2</v>
      </c>
    </row>
    <row r="2" spans="1:26" s="1" customFormat="1" ht="25.9" customHeight="1">
      <c r="A2" s="15" t="s">
        <v>3</v>
      </c>
      <c r="B2" s="16" t="s">
        <v>4</v>
      </c>
      <c r="C2" s="15" t="s">
        <v>5</v>
      </c>
      <c r="D2" s="15"/>
      <c r="E2" s="16" t="s">
        <v>6</v>
      </c>
      <c r="F2" s="15" t="s">
        <v>7</v>
      </c>
      <c r="G2" s="18" t="s">
        <v>8</v>
      </c>
      <c r="H2" s="19" t="s">
        <v>9</v>
      </c>
      <c r="I2" s="19"/>
      <c r="J2" s="19"/>
      <c r="K2" s="19"/>
      <c r="L2" s="19"/>
      <c r="M2" s="15" t="s">
        <v>10</v>
      </c>
      <c r="N2" s="15"/>
      <c r="O2" s="15"/>
      <c r="P2" s="15"/>
      <c r="Q2" s="20" t="s">
        <v>11</v>
      </c>
      <c r="R2" s="15" t="s">
        <v>12</v>
      </c>
      <c r="S2" s="15" t="s">
        <v>13</v>
      </c>
      <c r="T2" s="15" t="s">
        <v>14</v>
      </c>
      <c r="U2" s="16" t="s">
        <v>15</v>
      </c>
      <c r="V2" s="3" t="s">
        <v>16</v>
      </c>
      <c r="W2" s="15" t="s">
        <v>17</v>
      </c>
      <c r="X2" s="15" t="s">
        <v>451</v>
      </c>
    </row>
    <row r="3" spans="1:26" s="6" customFormat="1" ht="80" customHeight="1">
      <c r="A3" s="15"/>
      <c r="B3" s="17"/>
      <c r="C3" s="11" t="s">
        <v>18</v>
      </c>
      <c r="D3" s="23" t="s">
        <v>19</v>
      </c>
      <c r="E3" s="17"/>
      <c r="F3" s="15"/>
      <c r="G3" s="18"/>
      <c r="H3" s="5" t="s">
        <v>20</v>
      </c>
      <c r="I3" s="5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27" t="s">
        <v>28</v>
      </c>
      <c r="Q3" s="20"/>
      <c r="R3" s="15"/>
      <c r="S3" s="15"/>
      <c r="T3" s="15"/>
      <c r="U3" s="17"/>
      <c r="V3" s="23" t="s">
        <v>29</v>
      </c>
      <c r="W3" s="15"/>
      <c r="X3" s="15"/>
    </row>
    <row r="4" spans="1:26" s="7" customFormat="1" ht="25" customHeight="1">
      <c r="A4" s="7" t="s">
        <v>30</v>
      </c>
      <c r="B4" s="7" t="s">
        <v>31</v>
      </c>
      <c r="C4" s="7" t="s">
        <v>49</v>
      </c>
      <c r="D4" s="7" t="s">
        <v>515</v>
      </c>
      <c r="E4" s="7" t="s">
        <v>244</v>
      </c>
      <c r="F4" s="7" t="s">
        <v>51</v>
      </c>
      <c r="P4" s="8">
        <v>182.68</v>
      </c>
      <c r="Q4" s="8"/>
      <c r="R4" s="7" t="s">
        <v>39</v>
      </c>
      <c r="S4" s="7">
        <v>1</v>
      </c>
      <c r="T4" s="7" t="s">
        <v>35</v>
      </c>
      <c r="V4" s="7" t="s">
        <v>36</v>
      </c>
      <c r="X4" s="7" t="s">
        <v>513</v>
      </c>
      <c r="Y4" s="15"/>
      <c r="Z4" s="12"/>
    </row>
    <row r="5" spans="1:26" s="7" customFormat="1" ht="25" customHeight="1">
      <c r="A5" s="7" t="s">
        <v>30</v>
      </c>
      <c r="B5" s="7" t="s">
        <v>31</v>
      </c>
      <c r="C5" s="7" t="s">
        <v>42</v>
      </c>
      <c r="D5" s="7" t="s">
        <v>515</v>
      </c>
      <c r="E5" s="7" t="s">
        <v>245</v>
      </c>
      <c r="F5" s="7" t="s">
        <v>45</v>
      </c>
      <c r="P5" s="8">
        <v>181.7</v>
      </c>
      <c r="Q5" s="8"/>
      <c r="R5" s="7" t="s">
        <v>39</v>
      </c>
      <c r="S5" s="7">
        <v>2</v>
      </c>
      <c r="T5" s="7" t="s">
        <v>35</v>
      </c>
      <c r="V5" s="7" t="s">
        <v>452</v>
      </c>
      <c r="W5" s="7" t="s">
        <v>46</v>
      </c>
      <c r="X5" s="7" t="s">
        <v>513</v>
      </c>
      <c r="Y5" s="15"/>
      <c r="Z5" s="10"/>
    </row>
    <row r="6" spans="1:26" s="7" customFormat="1" ht="25" customHeight="1">
      <c r="A6" s="7" t="s">
        <v>30</v>
      </c>
      <c r="B6" s="7" t="s">
        <v>31</v>
      </c>
      <c r="C6" s="7" t="s">
        <v>53</v>
      </c>
      <c r="D6" s="7" t="s">
        <v>515</v>
      </c>
      <c r="E6" s="7" t="s">
        <v>246</v>
      </c>
      <c r="F6" s="7" t="s">
        <v>55</v>
      </c>
      <c r="P6" s="8">
        <v>178.6</v>
      </c>
      <c r="Q6" s="8"/>
      <c r="R6" s="7" t="s">
        <v>56</v>
      </c>
      <c r="S6" s="7">
        <v>3</v>
      </c>
      <c r="T6" s="7" t="s">
        <v>35</v>
      </c>
      <c r="V6" s="7" t="s">
        <v>453</v>
      </c>
      <c r="W6" s="7" t="s">
        <v>46</v>
      </c>
      <c r="X6" s="7" t="s">
        <v>513</v>
      </c>
      <c r="Y6" s="15"/>
    </row>
    <row r="7" spans="1:26" s="7" customFormat="1" ht="25" customHeight="1">
      <c r="A7" s="7" t="s">
        <v>30</v>
      </c>
      <c r="B7" s="7" t="s">
        <v>31</v>
      </c>
      <c r="C7" s="7" t="s">
        <v>42</v>
      </c>
      <c r="D7" s="7" t="s">
        <v>515</v>
      </c>
      <c r="E7" s="7" t="s">
        <v>247</v>
      </c>
      <c r="F7" s="7" t="s">
        <v>43</v>
      </c>
      <c r="P7" s="8">
        <v>178.43</v>
      </c>
      <c r="Q7" s="8"/>
      <c r="R7" s="7" t="s">
        <v>39</v>
      </c>
      <c r="S7" s="7">
        <v>4</v>
      </c>
      <c r="T7" s="7" t="s">
        <v>35</v>
      </c>
      <c r="V7" s="7" t="s">
        <v>454</v>
      </c>
      <c r="X7" s="7" t="s">
        <v>513</v>
      </c>
      <c r="Y7" s="15"/>
    </row>
    <row r="8" spans="1:26" s="7" customFormat="1" ht="25" customHeight="1">
      <c r="A8" s="7" t="s">
        <v>30</v>
      </c>
      <c r="B8" s="7" t="s">
        <v>31</v>
      </c>
      <c r="C8" s="7" t="s">
        <v>40</v>
      </c>
      <c r="D8" s="7" t="s">
        <v>515</v>
      </c>
      <c r="E8" s="7" t="s">
        <v>248</v>
      </c>
      <c r="F8" s="7" t="s">
        <v>41</v>
      </c>
      <c r="P8" s="8">
        <v>177.61</v>
      </c>
      <c r="Q8" s="8"/>
      <c r="R8" s="7" t="s">
        <v>34</v>
      </c>
      <c r="S8" s="7">
        <v>5</v>
      </c>
      <c r="T8" s="7" t="s">
        <v>35</v>
      </c>
      <c r="V8" s="7" t="s">
        <v>454</v>
      </c>
      <c r="X8" s="7" t="s">
        <v>513</v>
      </c>
      <c r="Y8" s="15"/>
    </row>
    <row r="9" spans="1:26" s="7" customFormat="1" ht="25" customHeight="1">
      <c r="A9" s="7" t="s">
        <v>30</v>
      </c>
      <c r="B9" s="7" t="s">
        <v>31</v>
      </c>
      <c r="C9" s="7" t="s">
        <v>49</v>
      </c>
      <c r="D9" s="7" t="s">
        <v>515</v>
      </c>
      <c r="E9" s="7" t="s">
        <v>249</v>
      </c>
      <c r="F9" s="7" t="s">
        <v>50</v>
      </c>
      <c r="P9" s="8">
        <v>177.51</v>
      </c>
      <c r="Q9" s="8"/>
      <c r="R9" s="7" t="s">
        <v>39</v>
      </c>
      <c r="S9" s="7">
        <v>6</v>
      </c>
      <c r="T9" s="7" t="s">
        <v>35</v>
      </c>
      <c r="V9" s="7" t="s">
        <v>454</v>
      </c>
      <c r="X9" s="7" t="s">
        <v>513</v>
      </c>
      <c r="Y9" s="15"/>
    </row>
    <row r="10" spans="1:26" s="7" customFormat="1" ht="25" customHeight="1">
      <c r="A10" s="7" t="s">
        <v>30</v>
      </c>
      <c r="B10" s="7" t="s">
        <v>31</v>
      </c>
      <c r="C10" s="7" t="s">
        <v>66</v>
      </c>
      <c r="D10" s="7" t="s">
        <v>515</v>
      </c>
      <c r="E10" s="7" t="s">
        <v>250</v>
      </c>
      <c r="F10" s="7" t="s">
        <v>67</v>
      </c>
      <c r="P10" s="8">
        <v>177.12</v>
      </c>
      <c r="Q10" s="8"/>
      <c r="R10" s="7" t="s">
        <v>39</v>
      </c>
      <c r="S10" s="7">
        <v>7</v>
      </c>
      <c r="T10" s="7" t="s">
        <v>35</v>
      </c>
      <c r="V10" s="7" t="s">
        <v>454</v>
      </c>
      <c r="X10" s="7" t="s">
        <v>513</v>
      </c>
      <c r="Y10" s="15"/>
    </row>
    <row r="11" spans="1:26" s="7" customFormat="1" ht="13">
      <c r="A11" s="7" t="s">
        <v>30</v>
      </c>
      <c r="B11" s="7" t="s">
        <v>31</v>
      </c>
      <c r="C11" s="7" t="s">
        <v>59</v>
      </c>
      <c r="D11" s="7" t="s">
        <v>515</v>
      </c>
      <c r="E11" s="7" t="s">
        <v>251</v>
      </c>
      <c r="F11" s="7" t="s">
        <v>60</v>
      </c>
      <c r="P11" s="8">
        <v>173.56</v>
      </c>
      <c r="Q11" s="8"/>
      <c r="R11" s="7" t="s">
        <v>39</v>
      </c>
      <c r="S11" s="7">
        <v>8</v>
      </c>
      <c r="T11" s="7" t="s">
        <v>35</v>
      </c>
      <c r="V11" s="7" t="s">
        <v>454</v>
      </c>
      <c r="X11" s="7" t="s">
        <v>513</v>
      </c>
      <c r="Y11" s="15"/>
    </row>
    <row r="12" spans="1:26" s="7" customFormat="1" ht="13">
      <c r="A12" s="7" t="s">
        <v>30</v>
      </c>
      <c r="B12" s="7" t="s">
        <v>31</v>
      </c>
      <c r="C12" s="7" t="s">
        <v>42</v>
      </c>
      <c r="D12" s="7" t="s">
        <v>515</v>
      </c>
      <c r="E12" s="7" t="s">
        <v>252</v>
      </c>
      <c r="F12" s="7" t="s">
        <v>44</v>
      </c>
      <c r="P12" s="8">
        <v>171.7</v>
      </c>
      <c r="Q12" s="8"/>
      <c r="R12" s="7" t="s">
        <v>34</v>
      </c>
      <c r="S12" s="7">
        <v>9</v>
      </c>
      <c r="T12" s="7" t="s">
        <v>35</v>
      </c>
      <c r="V12" s="7" t="s">
        <v>454</v>
      </c>
      <c r="X12" s="7" t="s">
        <v>513</v>
      </c>
      <c r="Y12" s="15"/>
    </row>
    <row r="13" spans="1:26" s="7" customFormat="1" ht="13">
      <c r="A13" s="7" t="s">
        <v>30</v>
      </c>
      <c r="B13" s="7" t="s">
        <v>31</v>
      </c>
      <c r="C13" s="7" t="s">
        <v>61</v>
      </c>
      <c r="D13" s="7" t="s">
        <v>515</v>
      </c>
      <c r="E13" s="7" t="s">
        <v>253</v>
      </c>
      <c r="F13" s="7" t="s">
        <v>62</v>
      </c>
      <c r="P13" s="8">
        <v>171.16000000000003</v>
      </c>
      <c r="Q13" s="8"/>
      <c r="R13" s="7" t="s">
        <v>39</v>
      </c>
      <c r="S13" s="7">
        <v>10</v>
      </c>
      <c r="T13" s="7" t="s">
        <v>35</v>
      </c>
      <c r="V13" s="7" t="s">
        <v>454</v>
      </c>
      <c r="X13" s="7" t="s">
        <v>513</v>
      </c>
      <c r="Y13" s="15"/>
    </row>
    <row r="14" spans="1:26" s="7" customFormat="1" ht="13">
      <c r="A14" s="7" t="s">
        <v>30</v>
      </c>
      <c r="B14" s="7" t="s">
        <v>31</v>
      </c>
      <c r="C14" s="7" t="s">
        <v>66</v>
      </c>
      <c r="D14" s="7" t="s">
        <v>515</v>
      </c>
      <c r="E14" s="7" t="s">
        <v>254</v>
      </c>
      <c r="F14" s="7" t="s">
        <v>68</v>
      </c>
      <c r="P14" s="8">
        <v>171.1</v>
      </c>
      <c r="Q14" s="8"/>
      <c r="R14" s="7" t="s">
        <v>39</v>
      </c>
      <c r="S14" s="7">
        <v>11</v>
      </c>
      <c r="T14" s="7" t="s">
        <v>35</v>
      </c>
      <c r="V14" s="7" t="s">
        <v>454</v>
      </c>
      <c r="X14" s="7" t="s">
        <v>513</v>
      </c>
      <c r="Y14" s="15"/>
    </row>
    <row r="15" spans="1:26" s="7" customFormat="1" ht="13">
      <c r="A15" s="7" t="s">
        <v>30</v>
      </c>
      <c r="B15" s="7" t="s">
        <v>31</v>
      </c>
      <c r="C15" s="7" t="s">
        <v>37</v>
      </c>
      <c r="D15" s="7" t="s">
        <v>515</v>
      </c>
      <c r="E15" s="7" t="s">
        <v>255</v>
      </c>
      <c r="F15" s="7" t="s">
        <v>38</v>
      </c>
      <c r="P15" s="8">
        <v>170.61</v>
      </c>
      <c r="Q15" s="8"/>
      <c r="R15" s="7" t="s">
        <v>39</v>
      </c>
      <c r="S15" s="7">
        <v>12</v>
      </c>
      <c r="T15" s="7" t="s">
        <v>35</v>
      </c>
      <c r="V15" s="7" t="s">
        <v>454</v>
      </c>
      <c r="X15" s="7" t="s">
        <v>513</v>
      </c>
      <c r="Y15" s="15"/>
    </row>
    <row r="16" spans="1:26" s="7" customFormat="1" ht="13">
      <c r="A16" s="7" t="s">
        <v>30</v>
      </c>
      <c r="B16" s="7" t="s">
        <v>31</v>
      </c>
      <c r="C16" s="7" t="s">
        <v>64</v>
      </c>
      <c r="D16" s="7" t="s">
        <v>515</v>
      </c>
      <c r="E16" s="7" t="s">
        <v>256</v>
      </c>
      <c r="F16" s="7" t="s">
        <v>65</v>
      </c>
      <c r="P16" s="8">
        <v>170.31</v>
      </c>
      <c r="Q16" s="8"/>
      <c r="R16" s="7" t="s">
        <v>39</v>
      </c>
      <c r="S16" s="7">
        <v>13</v>
      </c>
      <c r="T16" s="7" t="s">
        <v>35</v>
      </c>
      <c r="V16" s="7" t="s">
        <v>454</v>
      </c>
      <c r="X16" s="7" t="s">
        <v>513</v>
      </c>
      <c r="Y16" s="15"/>
    </row>
    <row r="17" spans="1:25" s="7" customFormat="1" ht="13">
      <c r="A17" s="7" t="s">
        <v>30</v>
      </c>
      <c r="B17" s="7" t="s">
        <v>31</v>
      </c>
      <c r="C17" s="7" t="s">
        <v>47</v>
      </c>
      <c r="D17" s="7" t="s">
        <v>515</v>
      </c>
      <c r="E17" s="7" t="s">
        <v>257</v>
      </c>
      <c r="F17" s="7" t="s">
        <v>48</v>
      </c>
      <c r="P17" s="8">
        <v>168.78</v>
      </c>
      <c r="Q17" s="8"/>
      <c r="R17" s="7" t="s">
        <v>39</v>
      </c>
      <c r="S17" s="7">
        <v>14</v>
      </c>
      <c r="T17" s="7" t="s">
        <v>35</v>
      </c>
      <c r="V17" s="7" t="s">
        <v>454</v>
      </c>
      <c r="X17" s="7" t="s">
        <v>513</v>
      </c>
      <c r="Y17" s="15"/>
    </row>
    <row r="18" spans="1:25" s="7" customFormat="1" ht="13">
      <c r="A18" s="7" t="s">
        <v>30</v>
      </c>
      <c r="B18" s="7" t="s">
        <v>31</v>
      </c>
      <c r="C18" s="7" t="s">
        <v>53</v>
      </c>
      <c r="D18" s="7" t="s">
        <v>515</v>
      </c>
      <c r="E18" s="7" t="s">
        <v>258</v>
      </c>
      <c r="F18" s="7" t="s">
        <v>54</v>
      </c>
      <c r="P18" s="8">
        <v>167.8</v>
      </c>
      <c r="Q18" s="8"/>
      <c r="R18" s="7" t="s">
        <v>34</v>
      </c>
      <c r="S18" s="7">
        <v>15</v>
      </c>
      <c r="T18" s="7" t="s">
        <v>35</v>
      </c>
      <c r="V18" s="7" t="s">
        <v>455</v>
      </c>
      <c r="W18" s="7" t="s">
        <v>46</v>
      </c>
      <c r="X18" s="7" t="s">
        <v>513</v>
      </c>
      <c r="Y18" s="15"/>
    </row>
    <row r="19" spans="1:25" s="7" customFormat="1" ht="13">
      <c r="A19" s="7" t="s">
        <v>30</v>
      </c>
      <c r="B19" s="7" t="s">
        <v>31</v>
      </c>
      <c r="C19" s="7" t="s">
        <v>66</v>
      </c>
      <c r="D19" s="7" t="s">
        <v>515</v>
      </c>
      <c r="E19" s="7" t="s">
        <v>259</v>
      </c>
      <c r="F19" s="7" t="s">
        <v>69</v>
      </c>
      <c r="P19" s="8">
        <v>167.4</v>
      </c>
      <c r="Q19" s="8"/>
      <c r="R19" s="7" t="s">
        <v>34</v>
      </c>
      <c r="S19" s="7">
        <v>16</v>
      </c>
      <c r="T19" s="7" t="s">
        <v>35</v>
      </c>
      <c r="V19" s="7" t="s">
        <v>454</v>
      </c>
      <c r="X19" s="7" t="s">
        <v>513</v>
      </c>
      <c r="Y19" s="15"/>
    </row>
    <row r="20" spans="1:25" s="7" customFormat="1" ht="13">
      <c r="A20" s="7" t="s">
        <v>30</v>
      </c>
      <c r="B20" s="7" t="s">
        <v>31</v>
      </c>
      <c r="C20" s="7" t="s">
        <v>57</v>
      </c>
      <c r="D20" s="7" t="s">
        <v>515</v>
      </c>
      <c r="E20" s="7" t="s">
        <v>260</v>
      </c>
      <c r="F20" s="7" t="s">
        <v>58</v>
      </c>
      <c r="P20" s="8">
        <v>166.69</v>
      </c>
      <c r="Q20" s="8"/>
      <c r="R20" s="7" t="s">
        <v>39</v>
      </c>
      <c r="S20" s="7">
        <v>17</v>
      </c>
      <c r="T20" s="7" t="s">
        <v>35</v>
      </c>
      <c r="V20" s="7" t="s">
        <v>454</v>
      </c>
      <c r="X20" s="7" t="s">
        <v>513</v>
      </c>
      <c r="Y20" s="15"/>
    </row>
    <row r="21" spans="1:25" s="7" customFormat="1" ht="13">
      <c r="A21" s="7" t="s">
        <v>30</v>
      </c>
      <c r="B21" s="7" t="s">
        <v>31</v>
      </c>
      <c r="C21" s="7" t="s">
        <v>49</v>
      </c>
      <c r="D21" s="7" t="s">
        <v>515</v>
      </c>
      <c r="E21" s="7" t="s">
        <v>261</v>
      </c>
      <c r="F21" s="7" t="s">
        <v>52</v>
      </c>
      <c r="P21" s="8">
        <v>165.05</v>
      </c>
      <c r="Q21" s="8"/>
      <c r="R21" s="7" t="s">
        <v>39</v>
      </c>
      <c r="S21" s="7">
        <v>18</v>
      </c>
      <c r="T21" s="7" t="s">
        <v>35</v>
      </c>
      <c r="V21" s="7" t="s">
        <v>454</v>
      </c>
      <c r="X21" s="7" t="s">
        <v>513</v>
      </c>
      <c r="Y21" s="15"/>
    </row>
    <row r="22" spans="1:25" s="7" customFormat="1" ht="13">
      <c r="A22" s="7" t="s">
        <v>30</v>
      </c>
      <c r="B22" s="7" t="s">
        <v>31</v>
      </c>
      <c r="C22" s="7" t="s">
        <v>32</v>
      </c>
      <c r="D22" s="7" t="s">
        <v>515</v>
      </c>
      <c r="E22" s="7" t="s">
        <v>262</v>
      </c>
      <c r="F22" s="7" t="s">
        <v>33</v>
      </c>
      <c r="P22" s="8">
        <v>161.72</v>
      </c>
      <c r="Q22" s="8"/>
      <c r="R22" s="7" t="s">
        <v>34</v>
      </c>
      <c r="S22" s="7">
        <v>19</v>
      </c>
      <c r="T22" s="7" t="s">
        <v>35</v>
      </c>
      <c r="V22" s="7" t="s">
        <v>454</v>
      </c>
      <c r="X22" s="7" t="s">
        <v>513</v>
      </c>
      <c r="Y22" s="15"/>
    </row>
    <row r="23" spans="1:25" s="7" customFormat="1" ht="13">
      <c r="A23" s="7" t="s">
        <v>30</v>
      </c>
      <c r="B23" s="7" t="s">
        <v>31</v>
      </c>
      <c r="C23" s="7" t="s">
        <v>84</v>
      </c>
      <c r="D23" s="7" t="s">
        <v>515</v>
      </c>
      <c r="E23" s="7" t="s">
        <v>263</v>
      </c>
      <c r="F23" s="7" t="s">
        <v>86</v>
      </c>
      <c r="P23" s="8">
        <v>177.23</v>
      </c>
      <c r="Q23" s="8"/>
      <c r="R23" s="7" t="s">
        <v>39</v>
      </c>
      <c r="S23" s="7">
        <v>1</v>
      </c>
      <c r="T23" s="7" t="s">
        <v>35</v>
      </c>
      <c r="V23" s="7" t="s">
        <v>456</v>
      </c>
      <c r="W23" s="7" t="s">
        <v>46</v>
      </c>
      <c r="X23" s="7" t="s">
        <v>513</v>
      </c>
      <c r="Y23" s="15"/>
    </row>
    <row r="24" spans="1:25" s="7" customFormat="1" ht="13">
      <c r="A24" s="7" t="s">
        <v>30</v>
      </c>
      <c r="B24" s="7" t="s">
        <v>31</v>
      </c>
      <c r="C24" s="7" t="s">
        <v>70</v>
      </c>
      <c r="D24" s="7" t="s">
        <v>515</v>
      </c>
      <c r="E24" s="7" t="s">
        <v>264</v>
      </c>
      <c r="F24" s="7" t="s">
        <v>71</v>
      </c>
      <c r="P24" s="8">
        <v>175.07999999999998</v>
      </c>
      <c r="Q24" s="8"/>
      <c r="R24" s="7" t="s">
        <v>39</v>
      </c>
      <c r="S24" s="7">
        <v>2</v>
      </c>
      <c r="T24" s="7" t="s">
        <v>35</v>
      </c>
      <c r="V24" s="7" t="s">
        <v>454</v>
      </c>
      <c r="X24" s="7" t="s">
        <v>513</v>
      </c>
      <c r="Y24" s="15"/>
    </row>
    <row r="25" spans="1:25" s="7" customFormat="1" ht="13">
      <c r="A25" s="7" t="s">
        <v>30</v>
      </c>
      <c r="B25" s="7" t="s">
        <v>31</v>
      </c>
      <c r="C25" s="7" t="s">
        <v>87</v>
      </c>
      <c r="D25" s="7" t="s">
        <v>515</v>
      </c>
      <c r="E25" s="7" t="s">
        <v>265</v>
      </c>
      <c r="F25" s="7" t="s">
        <v>88</v>
      </c>
      <c r="P25" s="8">
        <v>174.15</v>
      </c>
      <c r="Q25" s="8"/>
      <c r="R25" s="7" t="s">
        <v>39</v>
      </c>
      <c r="S25" s="7">
        <v>3</v>
      </c>
      <c r="T25" s="7" t="s">
        <v>35</v>
      </c>
      <c r="V25" s="7" t="s">
        <v>454</v>
      </c>
      <c r="X25" s="7" t="s">
        <v>513</v>
      </c>
      <c r="Y25" s="15"/>
    </row>
    <row r="26" spans="1:25" s="7" customFormat="1" ht="13">
      <c r="A26" s="7" t="s">
        <v>30</v>
      </c>
      <c r="B26" s="7" t="s">
        <v>31</v>
      </c>
      <c r="C26" s="7" t="s">
        <v>77</v>
      </c>
      <c r="D26" s="7" t="s">
        <v>515</v>
      </c>
      <c r="E26" s="7" t="s">
        <v>266</v>
      </c>
      <c r="F26" s="7" t="s">
        <v>78</v>
      </c>
      <c r="P26" s="8">
        <v>174.03</v>
      </c>
      <c r="Q26" s="8"/>
      <c r="R26" s="7" t="s">
        <v>39</v>
      </c>
      <c r="S26" s="7">
        <v>4</v>
      </c>
      <c r="T26" s="7" t="s">
        <v>35</v>
      </c>
      <c r="V26" s="7" t="s">
        <v>454</v>
      </c>
      <c r="X26" s="7" t="s">
        <v>513</v>
      </c>
      <c r="Y26" s="15"/>
    </row>
    <row r="27" spans="1:25" s="7" customFormat="1" ht="13">
      <c r="A27" s="7" t="s">
        <v>30</v>
      </c>
      <c r="B27" s="7" t="s">
        <v>31</v>
      </c>
      <c r="C27" s="7" t="s">
        <v>81</v>
      </c>
      <c r="D27" s="7" t="s">
        <v>515</v>
      </c>
      <c r="E27" s="7" t="s">
        <v>267</v>
      </c>
      <c r="F27" s="7" t="s">
        <v>83</v>
      </c>
      <c r="P27" s="8">
        <v>172.76</v>
      </c>
      <c r="Q27" s="8"/>
      <c r="R27" s="7" t="s">
        <v>39</v>
      </c>
      <c r="S27" s="7">
        <v>5</v>
      </c>
      <c r="T27" s="7" t="s">
        <v>35</v>
      </c>
      <c r="V27" s="7" t="s">
        <v>454</v>
      </c>
      <c r="X27" s="7" t="s">
        <v>513</v>
      </c>
      <c r="Y27" s="15"/>
    </row>
    <row r="28" spans="1:25" s="7" customFormat="1" ht="13">
      <c r="A28" s="7" t="s">
        <v>30</v>
      </c>
      <c r="B28" s="7" t="s">
        <v>31</v>
      </c>
      <c r="C28" s="7" t="s">
        <v>75</v>
      </c>
      <c r="D28" s="7" t="s">
        <v>515</v>
      </c>
      <c r="E28" s="7" t="s">
        <v>268</v>
      </c>
      <c r="F28" s="7" t="s">
        <v>76</v>
      </c>
      <c r="P28" s="8">
        <v>172.74</v>
      </c>
      <c r="Q28" s="8"/>
      <c r="R28" s="7" t="s">
        <v>39</v>
      </c>
      <c r="S28" s="7">
        <v>6</v>
      </c>
      <c r="T28" s="7" t="s">
        <v>35</v>
      </c>
      <c r="V28" s="7" t="s">
        <v>454</v>
      </c>
      <c r="X28" s="7" t="s">
        <v>513</v>
      </c>
      <c r="Y28" s="15"/>
    </row>
    <row r="29" spans="1:25" s="7" customFormat="1" ht="13">
      <c r="A29" s="7" t="s">
        <v>30</v>
      </c>
      <c r="B29" s="7" t="s">
        <v>31</v>
      </c>
      <c r="C29" s="7" t="s">
        <v>84</v>
      </c>
      <c r="D29" s="7" t="s">
        <v>515</v>
      </c>
      <c r="E29" s="7" t="s">
        <v>269</v>
      </c>
      <c r="F29" s="7" t="s">
        <v>85</v>
      </c>
      <c r="P29" s="8">
        <v>172.74</v>
      </c>
      <c r="Q29" s="8"/>
      <c r="R29" s="7" t="s">
        <v>39</v>
      </c>
      <c r="S29" s="7">
        <v>7</v>
      </c>
      <c r="T29" s="7" t="s">
        <v>35</v>
      </c>
      <c r="V29" s="7" t="s">
        <v>454</v>
      </c>
      <c r="X29" s="7" t="s">
        <v>513</v>
      </c>
      <c r="Y29" s="15"/>
    </row>
    <row r="30" spans="1:25" s="7" customFormat="1" ht="13">
      <c r="A30" s="7" t="s">
        <v>30</v>
      </c>
      <c r="B30" s="7" t="s">
        <v>31</v>
      </c>
      <c r="C30" s="7" t="s">
        <v>81</v>
      </c>
      <c r="D30" s="7" t="s">
        <v>515</v>
      </c>
      <c r="E30" s="7" t="s">
        <v>270</v>
      </c>
      <c r="F30" s="7" t="s">
        <v>82</v>
      </c>
      <c r="P30" s="8">
        <v>170.76</v>
      </c>
      <c r="Q30" s="8"/>
      <c r="R30" s="7" t="s">
        <v>39</v>
      </c>
      <c r="S30" s="7">
        <v>8</v>
      </c>
      <c r="T30" s="7" t="s">
        <v>35</v>
      </c>
      <c r="V30" s="7" t="s">
        <v>454</v>
      </c>
      <c r="X30" s="7" t="s">
        <v>513</v>
      </c>
      <c r="Y30" s="15"/>
    </row>
    <row r="31" spans="1:25" s="7" customFormat="1" ht="13">
      <c r="A31" s="7" t="s">
        <v>30</v>
      </c>
      <c r="B31" s="7" t="s">
        <v>31</v>
      </c>
      <c r="C31" s="7" t="s">
        <v>73</v>
      </c>
      <c r="D31" s="7" t="s">
        <v>515</v>
      </c>
      <c r="E31" s="7" t="s">
        <v>271</v>
      </c>
      <c r="F31" s="7" t="s">
        <v>74</v>
      </c>
      <c r="P31" s="8">
        <v>167.82999999999998</v>
      </c>
      <c r="Q31" s="8"/>
      <c r="R31" s="7" t="s">
        <v>39</v>
      </c>
      <c r="S31" s="7">
        <v>9</v>
      </c>
      <c r="T31" s="7" t="s">
        <v>35</v>
      </c>
      <c r="V31" s="7" t="s">
        <v>454</v>
      </c>
      <c r="X31" s="7" t="s">
        <v>513</v>
      </c>
      <c r="Y31" s="15"/>
    </row>
    <row r="32" spans="1:25" s="7" customFormat="1" ht="13">
      <c r="A32" s="7" t="s">
        <v>30</v>
      </c>
      <c r="B32" s="7" t="s">
        <v>31</v>
      </c>
      <c r="C32" s="7" t="s">
        <v>79</v>
      </c>
      <c r="D32" s="7" t="s">
        <v>515</v>
      </c>
      <c r="E32" s="7" t="s">
        <v>272</v>
      </c>
      <c r="F32" s="7" t="s">
        <v>80</v>
      </c>
      <c r="P32" s="8">
        <v>163.80000000000001</v>
      </c>
      <c r="Q32" s="8"/>
      <c r="R32" s="7" t="s">
        <v>34</v>
      </c>
      <c r="S32" s="7">
        <v>10</v>
      </c>
      <c r="T32" s="7" t="s">
        <v>35</v>
      </c>
      <c r="V32" s="7" t="s">
        <v>457</v>
      </c>
      <c r="W32" s="7" t="s">
        <v>46</v>
      </c>
      <c r="X32" s="7" t="s">
        <v>513</v>
      </c>
      <c r="Y32" s="15"/>
    </row>
    <row r="33" spans="1:25" s="7" customFormat="1" ht="13">
      <c r="A33" s="7" t="s">
        <v>30</v>
      </c>
      <c r="B33" s="7" t="s">
        <v>31</v>
      </c>
      <c r="C33" s="7" t="s">
        <v>70</v>
      </c>
      <c r="D33" s="7" t="s">
        <v>515</v>
      </c>
      <c r="E33" s="7" t="s">
        <v>273</v>
      </c>
      <c r="F33" s="7" t="s">
        <v>72</v>
      </c>
      <c r="P33" s="8">
        <v>160.6</v>
      </c>
      <c r="Q33" s="8"/>
      <c r="R33" s="7" t="s">
        <v>39</v>
      </c>
      <c r="S33" s="7">
        <v>11</v>
      </c>
      <c r="T33" s="7" t="s">
        <v>35</v>
      </c>
      <c r="V33" s="7" t="s">
        <v>458</v>
      </c>
      <c r="W33" s="7" t="s">
        <v>46</v>
      </c>
      <c r="X33" s="7" t="s">
        <v>513</v>
      </c>
      <c r="Y33" s="15"/>
    </row>
    <row r="34" spans="1:25" s="7" customFormat="1" ht="13">
      <c r="A34" s="7" t="s">
        <v>30</v>
      </c>
      <c r="B34" s="7" t="s">
        <v>31</v>
      </c>
      <c r="C34" s="7" t="s">
        <v>61</v>
      </c>
      <c r="D34" s="7" t="s">
        <v>515</v>
      </c>
      <c r="E34" s="7" t="s">
        <v>274</v>
      </c>
      <c r="F34" s="7" t="s">
        <v>63</v>
      </c>
      <c r="P34" s="8">
        <v>157.24</v>
      </c>
      <c r="Q34" s="8"/>
      <c r="R34" s="7" t="s">
        <v>39</v>
      </c>
      <c r="S34" s="7">
        <v>12</v>
      </c>
      <c r="T34" s="7" t="s">
        <v>35</v>
      </c>
      <c r="V34" s="7" t="s">
        <v>454</v>
      </c>
      <c r="X34" s="7" t="s">
        <v>513</v>
      </c>
      <c r="Y34" s="15"/>
    </row>
    <row r="35" spans="1:25" s="24" customFormat="1" ht="15">
      <c r="A35" s="7" t="s">
        <v>30</v>
      </c>
      <c r="B35" s="7" t="s">
        <v>31</v>
      </c>
      <c r="C35" s="7" t="s">
        <v>89</v>
      </c>
      <c r="D35" s="7" t="s">
        <v>515</v>
      </c>
      <c r="E35" s="7" t="s">
        <v>275</v>
      </c>
      <c r="F35" s="7" t="s">
        <v>276</v>
      </c>
      <c r="G35" s="7"/>
      <c r="H35" s="7">
        <v>67</v>
      </c>
      <c r="I35" s="7">
        <v>72</v>
      </c>
      <c r="J35" s="7">
        <v>121</v>
      </c>
      <c r="K35" s="7">
        <v>103</v>
      </c>
      <c r="L35" s="7">
        <v>363</v>
      </c>
      <c r="M35" s="7">
        <v>72</v>
      </c>
      <c r="N35" s="7">
        <v>90</v>
      </c>
      <c r="O35" s="7">
        <v>70</v>
      </c>
      <c r="P35" s="8">
        <f t="shared" ref="P35:P79" si="0">M35*1.5+O35*0.5+N35*3</f>
        <v>413</v>
      </c>
      <c r="Q35" s="8">
        <f t="shared" ref="Q35:Q97" si="1">(L35+P35)*0.5</f>
        <v>388</v>
      </c>
      <c r="R35" s="7" t="s">
        <v>39</v>
      </c>
      <c r="S35" s="7">
        <v>1</v>
      </c>
      <c r="T35" s="7" t="s">
        <v>35</v>
      </c>
      <c r="V35" s="7" t="s">
        <v>459</v>
      </c>
      <c r="W35" s="7" t="s">
        <v>46</v>
      </c>
      <c r="X35" s="7" t="s">
        <v>513</v>
      </c>
      <c r="Y35" s="15"/>
    </row>
    <row r="36" spans="1:25" s="25" customFormat="1" ht="13">
      <c r="A36" s="7" t="s">
        <v>30</v>
      </c>
      <c r="B36" s="7" t="s">
        <v>31</v>
      </c>
      <c r="C36" s="7" t="s">
        <v>75</v>
      </c>
      <c r="D36" s="7" t="s">
        <v>515</v>
      </c>
      <c r="E36" s="7" t="s">
        <v>277</v>
      </c>
      <c r="F36" s="7" t="s">
        <v>278</v>
      </c>
      <c r="G36" s="7"/>
      <c r="H36" s="7">
        <v>66</v>
      </c>
      <c r="I36" s="7">
        <v>55</v>
      </c>
      <c r="J36" s="7">
        <v>122</v>
      </c>
      <c r="K36" s="7">
        <v>97</v>
      </c>
      <c r="L36" s="7">
        <v>340</v>
      </c>
      <c r="M36" s="7">
        <v>72</v>
      </c>
      <c r="N36" s="7">
        <v>88.2</v>
      </c>
      <c r="O36" s="7">
        <v>20</v>
      </c>
      <c r="P36" s="8">
        <f t="shared" si="0"/>
        <v>382.6</v>
      </c>
      <c r="Q36" s="8">
        <f t="shared" si="1"/>
        <v>361.3</v>
      </c>
      <c r="R36" s="7" t="s">
        <v>34</v>
      </c>
      <c r="S36" s="7">
        <v>2</v>
      </c>
      <c r="T36" s="7" t="s">
        <v>35</v>
      </c>
      <c r="V36" s="7" t="s">
        <v>458</v>
      </c>
      <c r="W36" s="7" t="s">
        <v>46</v>
      </c>
      <c r="X36" s="7" t="s">
        <v>513</v>
      </c>
      <c r="Y36" s="15"/>
    </row>
    <row r="37" spans="1:25" s="25" customFormat="1" ht="13">
      <c r="A37" s="7" t="s">
        <v>30</v>
      </c>
      <c r="B37" s="7" t="s">
        <v>31</v>
      </c>
      <c r="C37" s="7" t="s">
        <v>90</v>
      </c>
      <c r="D37" s="7" t="s">
        <v>515</v>
      </c>
      <c r="E37" s="7" t="s">
        <v>279</v>
      </c>
      <c r="F37" s="7" t="s">
        <v>280</v>
      </c>
      <c r="G37" s="7"/>
      <c r="H37" s="7">
        <v>61</v>
      </c>
      <c r="I37" s="7">
        <v>62</v>
      </c>
      <c r="J37" s="7">
        <v>91</v>
      </c>
      <c r="K37" s="7">
        <v>91</v>
      </c>
      <c r="L37" s="7">
        <v>305</v>
      </c>
      <c r="M37" s="7">
        <v>82</v>
      </c>
      <c r="N37" s="7">
        <v>86.2</v>
      </c>
      <c r="O37" s="7">
        <v>57</v>
      </c>
      <c r="P37" s="8">
        <f t="shared" si="0"/>
        <v>410.1</v>
      </c>
      <c r="Q37" s="8">
        <f t="shared" si="1"/>
        <v>357.55</v>
      </c>
      <c r="R37" s="7" t="s">
        <v>34</v>
      </c>
      <c r="S37" s="7">
        <v>3</v>
      </c>
      <c r="T37" s="7" t="s">
        <v>35</v>
      </c>
      <c r="V37" s="7" t="s">
        <v>454</v>
      </c>
      <c r="X37" s="7" t="s">
        <v>513</v>
      </c>
      <c r="Y37" s="15"/>
    </row>
    <row r="38" spans="1:25" s="25" customFormat="1" ht="13">
      <c r="A38" s="7" t="s">
        <v>30</v>
      </c>
      <c r="B38" s="7" t="s">
        <v>31</v>
      </c>
      <c r="C38" s="7" t="s">
        <v>91</v>
      </c>
      <c r="D38" s="7" t="s">
        <v>515</v>
      </c>
      <c r="E38" s="7" t="s">
        <v>281</v>
      </c>
      <c r="F38" s="7" t="s">
        <v>282</v>
      </c>
      <c r="G38" s="7"/>
      <c r="H38" s="7">
        <v>64</v>
      </c>
      <c r="I38" s="7">
        <v>58</v>
      </c>
      <c r="J38" s="7">
        <v>118</v>
      </c>
      <c r="K38" s="7">
        <v>109</v>
      </c>
      <c r="L38" s="7">
        <v>349</v>
      </c>
      <c r="M38" s="7">
        <v>68</v>
      </c>
      <c r="N38" s="7">
        <v>83.25</v>
      </c>
      <c r="O38" s="7">
        <v>27</v>
      </c>
      <c r="P38" s="8">
        <f t="shared" si="0"/>
        <v>365.25</v>
      </c>
      <c r="Q38" s="8">
        <f t="shared" si="1"/>
        <v>357.125</v>
      </c>
      <c r="R38" s="7" t="s">
        <v>34</v>
      </c>
      <c r="S38" s="7">
        <v>4</v>
      </c>
      <c r="T38" s="7" t="s">
        <v>35</v>
      </c>
      <c r="V38" s="7" t="s">
        <v>458</v>
      </c>
      <c r="W38" s="7" t="s">
        <v>46</v>
      </c>
      <c r="X38" s="7" t="s">
        <v>513</v>
      </c>
      <c r="Y38" s="15"/>
    </row>
    <row r="39" spans="1:25" s="25" customFormat="1" ht="13">
      <c r="A39" s="7" t="s">
        <v>30</v>
      </c>
      <c r="B39" s="7" t="s">
        <v>31</v>
      </c>
      <c r="C39" s="7" t="s">
        <v>92</v>
      </c>
      <c r="D39" s="7" t="s">
        <v>515</v>
      </c>
      <c r="E39" s="7" t="s">
        <v>283</v>
      </c>
      <c r="F39" s="7" t="s">
        <v>284</v>
      </c>
      <c r="G39" s="7"/>
      <c r="H39" s="7">
        <v>68</v>
      </c>
      <c r="I39" s="7">
        <v>68</v>
      </c>
      <c r="J39" s="7">
        <v>100</v>
      </c>
      <c r="K39" s="7">
        <v>74</v>
      </c>
      <c r="L39" s="7">
        <v>310</v>
      </c>
      <c r="M39" s="7">
        <v>67</v>
      </c>
      <c r="N39" s="7">
        <v>91.65</v>
      </c>
      <c r="O39" s="7">
        <v>41</v>
      </c>
      <c r="P39" s="8">
        <f t="shared" si="0"/>
        <v>395.95000000000005</v>
      </c>
      <c r="Q39" s="8">
        <f t="shared" si="1"/>
        <v>352.97500000000002</v>
      </c>
      <c r="R39" s="7" t="s">
        <v>34</v>
      </c>
      <c r="S39" s="7">
        <v>5</v>
      </c>
      <c r="T39" s="7" t="s">
        <v>35</v>
      </c>
      <c r="V39" s="7" t="s">
        <v>509</v>
      </c>
      <c r="W39" s="7" t="s">
        <v>46</v>
      </c>
      <c r="X39" s="7" t="s">
        <v>513</v>
      </c>
      <c r="Y39" s="15"/>
    </row>
    <row r="40" spans="1:25" s="25" customFormat="1" ht="13">
      <c r="A40" s="7" t="s">
        <v>30</v>
      </c>
      <c r="B40" s="7" t="s">
        <v>31</v>
      </c>
      <c r="C40" s="7" t="s">
        <v>93</v>
      </c>
      <c r="D40" s="7" t="s">
        <v>515</v>
      </c>
      <c r="E40" s="7" t="s">
        <v>285</v>
      </c>
      <c r="F40" s="7" t="s">
        <v>286</v>
      </c>
      <c r="G40" s="7"/>
      <c r="H40" s="7">
        <v>60</v>
      </c>
      <c r="I40" s="7">
        <v>56</v>
      </c>
      <c r="J40" s="7">
        <v>94</v>
      </c>
      <c r="K40" s="7">
        <v>90</v>
      </c>
      <c r="L40" s="7">
        <v>300</v>
      </c>
      <c r="M40" s="7">
        <v>74</v>
      </c>
      <c r="N40" s="7">
        <v>88.25</v>
      </c>
      <c r="O40" s="7">
        <v>59</v>
      </c>
      <c r="P40" s="8">
        <f t="shared" si="0"/>
        <v>405.25</v>
      </c>
      <c r="Q40" s="8">
        <f t="shared" si="1"/>
        <v>352.625</v>
      </c>
      <c r="R40" s="7" t="s">
        <v>34</v>
      </c>
      <c r="S40" s="7">
        <v>6</v>
      </c>
      <c r="T40" s="7" t="s">
        <v>35</v>
      </c>
      <c r="V40" s="7" t="s">
        <v>460</v>
      </c>
      <c r="W40" s="7" t="s">
        <v>46</v>
      </c>
      <c r="X40" s="7" t="s">
        <v>513</v>
      </c>
      <c r="Y40" s="15"/>
    </row>
    <row r="41" spans="1:25" s="25" customFormat="1" ht="13">
      <c r="A41" s="7" t="s">
        <v>30</v>
      </c>
      <c r="B41" s="7" t="s">
        <v>31</v>
      </c>
      <c r="C41" s="7" t="s">
        <v>94</v>
      </c>
      <c r="D41" s="7" t="s">
        <v>515</v>
      </c>
      <c r="E41" s="7" t="s">
        <v>287</v>
      </c>
      <c r="F41" s="7" t="s">
        <v>288</v>
      </c>
      <c r="G41" s="7"/>
      <c r="H41" s="7">
        <v>66</v>
      </c>
      <c r="I41" s="7">
        <v>54</v>
      </c>
      <c r="J41" s="7">
        <v>110</v>
      </c>
      <c r="K41" s="7">
        <v>91</v>
      </c>
      <c r="L41" s="7">
        <v>321</v>
      </c>
      <c r="M41" s="7">
        <v>71</v>
      </c>
      <c r="N41" s="7">
        <v>86</v>
      </c>
      <c r="O41" s="7">
        <v>36</v>
      </c>
      <c r="P41" s="8">
        <f t="shared" si="0"/>
        <v>382.5</v>
      </c>
      <c r="Q41" s="8">
        <f t="shared" si="1"/>
        <v>351.75</v>
      </c>
      <c r="R41" s="7" t="s">
        <v>39</v>
      </c>
      <c r="S41" s="7">
        <v>7</v>
      </c>
      <c r="T41" s="7" t="s">
        <v>35</v>
      </c>
      <c r="V41" s="7" t="s">
        <v>461</v>
      </c>
      <c r="W41" s="7" t="s">
        <v>46</v>
      </c>
      <c r="X41" s="7" t="s">
        <v>513</v>
      </c>
      <c r="Y41" s="15"/>
    </row>
    <row r="42" spans="1:25" s="25" customFormat="1" ht="13">
      <c r="A42" s="7" t="s">
        <v>30</v>
      </c>
      <c r="B42" s="7" t="s">
        <v>31</v>
      </c>
      <c r="C42" s="7" t="s">
        <v>95</v>
      </c>
      <c r="D42" s="7" t="s">
        <v>515</v>
      </c>
      <c r="E42" s="7" t="s">
        <v>289</v>
      </c>
      <c r="F42" s="7" t="s">
        <v>290</v>
      </c>
      <c r="G42" s="7"/>
      <c r="H42" s="7">
        <v>61</v>
      </c>
      <c r="I42" s="7">
        <v>60</v>
      </c>
      <c r="J42" s="7">
        <v>101</v>
      </c>
      <c r="K42" s="7">
        <v>86</v>
      </c>
      <c r="L42" s="7">
        <v>308</v>
      </c>
      <c r="M42" s="7">
        <v>79</v>
      </c>
      <c r="N42" s="7">
        <v>83.54</v>
      </c>
      <c r="O42" s="7">
        <v>52</v>
      </c>
      <c r="P42" s="8">
        <f t="shared" si="0"/>
        <v>395.12</v>
      </c>
      <c r="Q42" s="8">
        <f t="shared" si="1"/>
        <v>351.56</v>
      </c>
      <c r="R42" s="7" t="s">
        <v>34</v>
      </c>
      <c r="S42" s="7">
        <v>8</v>
      </c>
      <c r="T42" s="7" t="s">
        <v>35</v>
      </c>
      <c r="V42" s="7" t="s">
        <v>461</v>
      </c>
      <c r="W42" s="7" t="s">
        <v>46</v>
      </c>
      <c r="X42" s="7" t="s">
        <v>513</v>
      </c>
      <c r="Y42" s="15"/>
    </row>
    <row r="43" spans="1:25" s="25" customFormat="1" ht="13">
      <c r="A43" s="7" t="s">
        <v>30</v>
      </c>
      <c r="B43" s="7" t="s">
        <v>31</v>
      </c>
      <c r="C43" s="7" t="s">
        <v>96</v>
      </c>
      <c r="D43" s="7" t="s">
        <v>515</v>
      </c>
      <c r="E43" s="7" t="s">
        <v>291</v>
      </c>
      <c r="F43" s="7" t="s">
        <v>292</v>
      </c>
      <c r="G43" s="7"/>
      <c r="H43" s="7">
        <v>71</v>
      </c>
      <c r="I43" s="7">
        <v>67</v>
      </c>
      <c r="J43" s="7">
        <v>93</v>
      </c>
      <c r="K43" s="7">
        <v>88</v>
      </c>
      <c r="L43" s="7">
        <v>319</v>
      </c>
      <c r="M43" s="7">
        <v>76</v>
      </c>
      <c r="N43" s="7">
        <v>79.819999999999993</v>
      </c>
      <c r="O43" s="7">
        <v>50</v>
      </c>
      <c r="P43" s="8">
        <f t="shared" si="0"/>
        <v>378.46</v>
      </c>
      <c r="Q43" s="8">
        <f t="shared" si="1"/>
        <v>348.73</v>
      </c>
      <c r="R43" s="7" t="s">
        <v>34</v>
      </c>
      <c r="S43" s="7">
        <v>9</v>
      </c>
      <c r="T43" s="7" t="s">
        <v>35</v>
      </c>
      <c r="V43" s="7" t="s">
        <v>454</v>
      </c>
      <c r="X43" s="7" t="s">
        <v>513</v>
      </c>
      <c r="Y43" s="15"/>
    </row>
    <row r="44" spans="1:25" s="25" customFormat="1" ht="13">
      <c r="A44" s="7" t="s">
        <v>30</v>
      </c>
      <c r="B44" s="7" t="s">
        <v>31</v>
      </c>
      <c r="C44" s="7" t="s">
        <v>70</v>
      </c>
      <c r="D44" s="7" t="s">
        <v>515</v>
      </c>
      <c r="E44" s="7" t="s">
        <v>293</v>
      </c>
      <c r="F44" s="7" t="s">
        <v>294</v>
      </c>
      <c r="G44" s="7"/>
      <c r="H44" s="7">
        <v>69</v>
      </c>
      <c r="I44" s="7">
        <v>53</v>
      </c>
      <c r="J44" s="7">
        <v>103</v>
      </c>
      <c r="K44" s="7">
        <v>94</v>
      </c>
      <c r="L44" s="7">
        <v>319</v>
      </c>
      <c r="M44" s="7">
        <v>65</v>
      </c>
      <c r="N44" s="7">
        <v>84.67</v>
      </c>
      <c r="O44" s="7">
        <v>45</v>
      </c>
      <c r="P44" s="8">
        <f t="shared" si="0"/>
        <v>374.01</v>
      </c>
      <c r="Q44" s="8">
        <f t="shared" si="1"/>
        <v>346.505</v>
      </c>
      <c r="R44" s="7" t="s">
        <v>34</v>
      </c>
      <c r="S44" s="7">
        <v>10</v>
      </c>
      <c r="T44" s="7" t="s">
        <v>35</v>
      </c>
      <c r="V44" s="7" t="s">
        <v>458</v>
      </c>
      <c r="W44" s="7" t="s">
        <v>46</v>
      </c>
      <c r="X44" s="7" t="s">
        <v>513</v>
      </c>
      <c r="Y44" s="15"/>
    </row>
    <row r="45" spans="1:25" s="25" customFormat="1" ht="13">
      <c r="A45" s="7" t="s">
        <v>30</v>
      </c>
      <c r="B45" s="7" t="s">
        <v>31</v>
      </c>
      <c r="C45" s="7" t="s">
        <v>77</v>
      </c>
      <c r="D45" s="7" t="s">
        <v>515</v>
      </c>
      <c r="E45" s="7" t="s">
        <v>295</v>
      </c>
      <c r="F45" s="7" t="s">
        <v>296</v>
      </c>
      <c r="G45" s="7"/>
      <c r="H45" s="7">
        <v>70</v>
      </c>
      <c r="I45" s="7">
        <v>55</v>
      </c>
      <c r="J45" s="7">
        <v>85</v>
      </c>
      <c r="K45" s="7">
        <v>92</v>
      </c>
      <c r="L45" s="7">
        <v>302</v>
      </c>
      <c r="M45" s="7">
        <v>67</v>
      </c>
      <c r="N45" s="7">
        <v>88.4</v>
      </c>
      <c r="O45" s="7">
        <v>49</v>
      </c>
      <c r="P45" s="8">
        <f t="shared" si="0"/>
        <v>390.20000000000005</v>
      </c>
      <c r="Q45" s="8">
        <f t="shared" si="1"/>
        <v>346.1</v>
      </c>
      <c r="R45" s="7" t="s">
        <v>34</v>
      </c>
      <c r="S45" s="7">
        <v>11</v>
      </c>
      <c r="T45" s="7" t="s">
        <v>35</v>
      </c>
      <c r="V45" s="7" t="s">
        <v>458</v>
      </c>
      <c r="W45" s="7" t="s">
        <v>46</v>
      </c>
      <c r="X45" s="7" t="s">
        <v>513</v>
      </c>
      <c r="Y45" s="15"/>
    </row>
    <row r="46" spans="1:25" s="25" customFormat="1" ht="13">
      <c r="A46" s="7" t="s">
        <v>30</v>
      </c>
      <c r="B46" s="7" t="s">
        <v>31</v>
      </c>
      <c r="C46" s="7" t="s">
        <v>97</v>
      </c>
      <c r="D46" s="7" t="s">
        <v>515</v>
      </c>
      <c r="E46" s="7" t="s">
        <v>297</v>
      </c>
      <c r="F46" s="7" t="s">
        <v>298</v>
      </c>
      <c r="G46" s="7"/>
      <c r="H46" s="7">
        <v>72</v>
      </c>
      <c r="I46" s="7">
        <v>62</v>
      </c>
      <c r="J46" s="7">
        <v>84</v>
      </c>
      <c r="K46" s="7">
        <v>93</v>
      </c>
      <c r="L46" s="7">
        <v>311</v>
      </c>
      <c r="M46" s="7">
        <v>68.5</v>
      </c>
      <c r="N46" s="7">
        <v>86.11</v>
      </c>
      <c r="O46" s="7">
        <v>40</v>
      </c>
      <c r="P46" s="8">
        <f t="shared" si="0"/>
        <v>381.08</v>
      </c>
      <c r="Q46" s="8">
        <f t="shared" si="1"/>
        <v>346.03999999999996</v>
      </c>
      <c r="R46" s="7" t="s">
        <v>34</v>
      </c>
      <c r="S46" s="7">
        <v>12</v>
      </c>
      <c r="T46" s="7" t="s">
        <v>35</v>
      </c>
      <c r="V46" s="7" t="s">
        <v>462</v>
      </c>
      <c r="W46" s="7" t="s">
        <v>46</v>
      </c>
      <c r="X46" s="7" t="s">
        <v>513</v>
      </c>
      <c r="Y46" s="15"/>
    </row>
    <row r="47" spans="1:25" s="26" customFormat="1">
      <c r="A47" s="7" t="s">
        <v>30</v>
      </c>
      <c r="B47" s="7" t="s">
        <v>31</v>
      </c>
      <c r="C47" s="7" t="s">
        <v>90</v>
      </c>
      <c r="D47" s="7" t="s">
        <v>515</v>
      </c>
      <c r="E47" s="7" t="s">
        <v>299</v>
      </c>
      <c r="F47" s="7" t="s">
        <v>98</v>
      </c>
      <c r="G47" s="7"/>
      <c r="H47" s="7">
        <v>61</v>
      </c>
      <c r="I47" s="7">
        <v>34</v>
      </c>
      <c r="J47" s="7">
        <v>94</v>
      </c>
      <c r="K47" s="7">
        <v>78</v>
      </c>
      <c r="L47" s="7">
        <v>267</v>
      </c>
      <c r="M47" s="7">
        <v>74</v>
      </c>
      <c r="N47" s="7">
        <v>82.53</v>
      </c>
      <c r="O47" s="7">
        <v>32</v>
      </c>
      <c r="P47" s="8">
        <f t="shared" si="0"/>
        <v>374.59000000000003</v>
      </c>
      <c r="Q47" s="8">
        <f t="shared" si="1"/>
        <v>320.79500000000002</v>
      </c>
      <c r="R47" s="7"/>
      <c r="S47" s="7">
        <v>13</v>
      </c>
      <c r="T47" s="7" t="s">
        <v>35</v>
      </c>
      <c r="V47" s="7" t="s">
        <v>463</v>
      </c>
      <c r="W47" s="7" t="s">
        <v>46</v>
      </c>
      <c r="X47" s="7" t="s">
        <v>513</v>
      </c>
      <c r="Y47" s="15"/>
    </row>
    <row r="48" spans="1:25" s="25" customFormat="1" ht="13">
      <c r="A48" s="7" t="s">
        <v>30</v>
      </c>
      <c r="B48" s="7" t="s">
        <v>31</v>
      </c>
      <c r="C48" s="7" t="s">
        <v>300</v>
      </c>
      <c r="D48" s="7" t="s">
        <v>515</v>
      </c>
      <c r="E48" s="7" t="s">
        <v>301</v>
      </c>
      <c r="F48" s="7" t="s">
        <v>302</v>
      </c>
      <c r="G48" s="7"/>
      <c r="H48" s="7">
        <v>65</v>
      </c>
      <c r="I48" s="7">
        <v>77</v>
      </c>
      <c r="J48" s="7">
        <v>132</v>
      </c>
      <c r="K48" s="7">
        <v>104</v>
      </c>
      <c r="L48" s="7">
        <v>378</v>
      </c>
      <c r="M48" s="7">
        <v>94</v>
      </c>
      <c r="N48" s="7">
        <v>85</v>
      </c>
      <c r="O48" s="7">
        <v>48</v>
      </c>
      <c r="P48" s="8">
        <f t="shared" si="0"/>
        <v>420</v>
      </c>
      <c r="Q48" s="8">
        <f t="shared" si="1"/>
        <v>399</v>
      </c>
      <c r="R48" s="7" t="s">
        <v>34</v>
      </c>
      <c r="S48" s="7">
        <v>1</v>
      </c>
      <c r="T48" s="7" t="s">
        <v>35</v>
      </c>
      <c r="V48" s="7" t="s">
        <v>464</v>
      </c>
      <c r="W48" s="7" t="s">
        <v>46</v>
      </c>
      <c r="X48" s="7" t="s">
        <v>513</v>
      </c>
      <c r="Y48" s="15"/>
    </row>
    <row r="49" spans="1:25" s="25" customFormat="1" ht="13">
      <c r="A49" s="7" t="s">
        <v>30</v>
      </c>
      <c r="B49" s="7" t="s">
        <v>31</v>
      </c>
      <c r="C49" s="7" t="s">
        <v>303</v>
      </c>
      <c r="D49" s="7" t="s">
        <v>515</v>
      </c>
      <c r="E49" s="7" t="s">
        <v>304</v>
      </c>
      <c r="F49" s="7" t="s">
        <v>305</v>
      </c>
      <c r="G49" s="7"/>
      <c r="H49" s="7">
        <v>55</v>
      </c>
      <c r="I49" s="7">
        <v>44</v>
      </c>
      <c r="J49" s="7">
        <v>106</v>
      </c>
      <c r="K49" s="7">
        <v>79</v>
      </c>
      <c r="L49" s="7">
        <v>284</v>
      </c>
      <c r="M49" s="7">
        <v>92</v>
      </c>
      <c r="N49" s="7">
        <v>84.4</v>
      </c>
      <c r="O49" s="7">
        <v>21</v>
      </c>
      <c r="P49" s="8">
        <f t="shared" si="0"/>
        <v>401.70000000000005</v>
      </c>
      <c r="Q49" s="8">
        <f t="shared" si="1"/>
        <v>342.85</v>
      </c>
      <c r="R49" s="7"/>
      <c r="S49" s="7">
        <v>2</v>
      </c>
      <c r="T49" s="7" t="s">
        <v>35</v>
      </c>
      <c r="V49" s="7" t="s">
        <v>454</v>
      </c>
      <c r="X49" s="7" t="s">
        <v>513</v>
      </c>
      <c r="Y49" s="15"/>
    </row>
    <row r="50" spans="1:25" s="25" customFormat="1" ht="13">
      <c r="A50" s="7" t="s">
        <v>30</v>
      </c>
      <c r="B50" s="7" t="s">
        <v>31</v>
      </c>
      <c r="C50" s="7" t="s">
        <v>57</v>
      </c>
      <c r="D50" s="7" t="s">
        <v>515</v>
      </c>
      <c r="E50" s="7" t="s">
        <v>306</v>
      </c>
      <c r="F50" s="7" t="s">
        <v>307</v>
      </c>
      <c r="G50" s="7"/>
      <c r="H50" s="7">
        <v>53</v>
      </c>
      <c r="I50" s="7">
        <v>47</v>
      </c>
      <c r="J50" s="7">
        <v>105</v>
      </c>
      <c r="K50" s="7">
        <v>80</v>
      </c>
      <c r="L50" s="7">
        <v>285</v>
      </c>
      <c r="M50" s="7">
        <v>90</v>
      </c>
      <c r="N50" s="7">
        <v>81.400000000000006</v>
      </c>
      <c r="O50" s="7">
        <v>8</v>
      </c>
      <c r="P50" s="8">
        <f t="shared" si="0"/>
        <v>383.20000000000005</v>
      </c>
      <c r="Q50" s="8">
        <f t="shared" si="1"/>
        <v>334.1</v>
      </c>
      <c r="R50" s="7"/>
      <c r="S50" s="7">
        <v>3</v>
      </c>
      <c r="T50" s="7" t="s">
        <v>35</v>
      </c>
      <c r="V50" s="7" t="s">
        <v>458</v>
      </c>
      <c r="W50" s="7" t="s">
        <v>46</v>
      </c>
      <c r="X50" s="7" t="s">
        <v>513</v>
      </c>
      <c r="Y50" s="15"/>
    </row>
    <row r="51" spans="1:25" s="25" customFormat="1" ht="13">
      <c r="A51" s="7" t="s">
        <v>30</v>
      </c>
      <c r="B51" s="7" t="s">
        <v>31</v>
      </c>
      <c r="C51" s="7" t="s">
        <v>308</v>
      </c>
      <c r="D51" s="7" t="s">
        <v>515</v>
      </c>
      <c r="E51" s="7" t="s">
        <v>309</v>
      </c>
      <c r="F51" s="7" t="s">
        <v>310</v>
      </c>
      <c r="G51" s="7"/>
      <c r="H51" s="7">
        <v>68</v>
      </c>
      <c r="I51" s="7">
        <v>54</v>
      </c>
      <c r="J51" s="7">
        <v>90</v>
      </c>
      <c r="K51" s="7">
        <v>82</v>
      </c>
      <c r="L51" s="7">
        <v>294</v>
      </c>
      <c r="M51" s="7">
        <v>77</v>
      </c>
      <c r="N51" s="7">
        <v>86.4</v>
      </c>
      <c r="O51" s="7">
        <v>38</v>
      </c>
      <c r="P51" s="8">
        <f t="shared" si="0"/>
        <v>393.70000000000005</v>
      </c>
      <c r="Q51" s="8">
        <f t="shared" si="1"/>
        <v>343.85</v>
      </c>
      <c r="R51" s="7" t="s">
        <v>39</v>
      </c>
      <c r="S51" s="7">
        <v>4</v>
      </c>
      <c r="T51" s="7" t="s">
        <v>35</v>
      </c>
      <c r="V51" s="7" t="s">
        <v>461</v>
      </c>
      <c r="W51" s="7" t="s">
        <v>46</v>
      </c>
      <c r="X51" s="7" t="s">
        <v>513</v>
      </c>
      <c r="Y51" s="15"/>
    </row>
    <row r="52" spans="1:25" s="25" customFormat="1" ht="13">
      <c r="A52" s="7" t="s">
        <v>30</v>
      </c>
      <c r="B52" s="7" t="s">
        <v>31</v>
      </c>
      <c r="C52" s="7" t="s">
        <v>308</v>
      </c>
      <c r="D52" s="7" t="s">
        <v>515</v>
      </c>
      <c r="E52" s="7" t="s">
        <v>311</v>
      </c>
      <c r="F52" s="7" t="s">
        <v>312</v>
      </c>
      <c r="G52" s="7"/>
      <c r="H52" s="7">
        <v>66</v>
      </c>
      <c r="I52" s="7">
        <v>60</v>
      </c>
      <c r="J52" s="7">
        <v>101</v>
      </c>
      <c r="K52" s="7">
        <v>90</v>
      </c>
      <c r="L52" s="7">
        <v>317</v>
      </c>
      <c r="M52" s="7">
        <v>68.5</v>
      </c>
      <c r="N52" s="7">
        <v>82.68</v>
      </c>
      <c r="O52" s="7">
        <v>39</v>
      </c>
      <c r="P52" s="8">
        <f t="shared" si="0"/>
        <v>370.29</v>
      </c>
      <c r="Q52" s="8">
        <f t="shared" si="1"/>
        <v>343.64499999999998</v>
      </c>
      <c r="R52" s="7" t="s">
        <v>34</v>
      </c>
      <c r="S52" s="7">
        <v>5</v>
      </c>
      <c r="T52" s="7" t="s">
        <v>35</v>
      </c>
      <c r="V52" s="7" t="s">
        <v>461</v>
      </c>
      <c r="W52" s="7" t="s">
        <v>46</v>
      </c>
      <c r="X52" s="7" t="s">
        <v>513</v>
      </c>
      <c r="Y52" s="15"/>
    </row>
    <row r="53" spans="1:25" s="25" customFormat="1" ht="13">
      <c r="A53" s="7" t="s">
        <v>30</v>
      </c>
      <c r="B53" s="7" t="s">
        <v>31</v>
      </c>
      <c r="C53" s="7" t="s">
        <v>308</v>
      </c>
      <c r="D53" s="7" t="s">
        <v>515</v>
      </c>
      <c r="E53" s="7" t="s">
        <v>313</v>
      </c>
      <c r="F53" s="7" t="s">
        <v>314</v>
      </c>
      <c r="G53" s="7"/>
      <c r="H53" s="7">
        <v>62</v>
      </c>
      <c r="I53" s="7">
        <v>42</v>
      </c>
      <c r="J53" s="7">
        <v>131</v>
      </c>
      <c r="K53" s="7">
        <v>74</v>
      </c>
      <c r="L53" s="7">
        <v>309</v>
      </c>
      <c r="M53" s="7">
        <v>73</v>
      </c>
      <c r="N53" s="7">
        <v>80.599999999999994</v>
      </c>
      <c r="O53" s="7">
        <v>20</v>
      </c>
      <c r="P53" s="8">
        <f t="shared" si="0"/>
        <v>361.29999999999995</v>
      </c>
      <c r="Q53" s="8">
        <f t="shared" si="1"/>
        <v>335.15</v>
      </c>
      <c r="R53" s="7" t="s">
        <v>34</v>
      </c>
      <c r="S53" s="7">
        <v>6</v>
      </c>
      <c r="T53" s="7" t="s">
        <v>35</v>
      </c>
      <c r="V53" s="7" t="s">
        <v>454</v>
      </c>
      <c r="X53" s="7" t="s">
        <v>513</v>
      </c>
      <c r="Y53" s="15"/>
    </row>
    <row r="54" spans="1:25" s="25" customFormat="1" ht="13">
      <c r="A54" s="7" t="s">
        <v>30</v>
      </c>
      <c r="B54" s="7" t="s">
        <v>31</v>
      </c>
      <c r="C54" s="7" t="s">
        <v>315</v>
      </c>
      <c r="D54" s="7" t="s">
        <v>515</v>
      </c>
      <c r="E54" s="7" t="s">
        <v>316</v>
      </c>
      <c r="F54" s="7" t="s">
        <v>317</v>
      </c>
      <c r="G54" s="7"/>
      <c r="H54" s="7">
        <v>69</v>
      </c>
      <c r="I54" s="7">
        <v>39</v>
      </c>
      <c r="J54" s="7">
        <v>91</v>
      </c>
      <c r="K54" s="7">
        <v>82</v>
      </c>
      <c r="L54" s="7">
        <v>281</v>
      </c>
      <c r="M54" s="7">
        <v>69</v>
      </c>
      <c r="N54" s="7">
        <v>82</v>
      </c>
      <c r="O54" s="7">
        <v>50</v>
      </c>
      <c r="P54" s="8">
        <f t="shared" si="0"/>
        <v>374.5</v>
      </c>
      <c r="Q54" s="8">
        <f t="shared" si="1"/>
        <v>327.75</v>
      </c>
      <c r="R54" s="7" t="s">
        <v>34</v>
      </c>
      <c r="S54" s="7">
        <v>7</v>
      </c>
      <c r="T54" s="7" t="s">
        <v>35</v>
      </c>
      <c r="V54" s="7" t="s">
        <v>461</v>
      </c>
      <c r="W54" s="7" t="s">
        <v>46</v>
      </c>
      <c r="X54" s="25" t="s">
        <v>243</v>
      </c>
      <c r="Y54" s="10"/>
    </row>
    <row r="55" spans="1:25" s="25" customFormat="1" ht="25" customHeight="1">
      <c r="A55" s="7" t="s">
        <v>30</v>
      </c>
      <c r="B55" s="7" t="s">
        <v>31</v>
      </c>
      <c r="C55" s="7" t="s">
        <v>235</v>
      </c>
      <c r="D55" s="7" t="s">
        <v>515</v>
      </c>
      <c r="E55" s="7" t="s">
        <v>318</v>
      </c>
      <c r="F55" s="7" t="s">
        <v>319</v>
      </c>
      <c r="G55" s="7"/>
      <c r="H55" s="7">
        <v>61</v>
      </c>
      <c r="I55" s="7">
        <v>61</v>
      </c>
      <c r="J55" s="7">
        <v>115</v>
      </c>
      <c r="K55" s="7">
        <v>85</v>
      </c>
      <c r="L55" s="7">
        <v>322</v>
      </c>
      <c r="M55" s="7">
        <v>78</v>
      </c>
      <c r="N55" s="7">
        <v>90.13</v>
      </c>
      <c r="O55" s="7">
        <v>66</v>
      </c>
      <c r="P55" s="8">
        <f t="shared" si="0"/>
        <v>420.39</v>
      </c>
      <c r="Q55" s="8">
        <f t="shared" si="1"/>
        <v>371.19499999999999</v>
      </c>
      <c r="R55" s="7" t="s">
        <v>39</v>
      </c>
      <c r="S55" s="7">
        <v>1</v>
      </c>
      <c r="T55" s="7" t="s">
        <v>35</v>
      </c>
      <c r="V55" s="7" t="s">
        <v>460</v>
      </c>
      <c r="W55" s="7" t="s">
        <v>46</v>
      </c>
      <c r="X55" s="7" t="s">
        <v>513</v>
      </c>
      <c r="Y55" s="15"/>
    </row>
    <row r="56" spans="1:25" s="25" customFormat="1" ht="25" customHeight="1">
      <c r="A56" s="7" t="s">
        <v>30</v>
      </c>
      <c r="B56" s="7" t="s">
        <v>31</v>
      </c>
      <c r="C56" s="7" t="s">
        <v>172</v>
      </c>
      <c r="D56" s="7" t="s">
        <v>515</v>
      </c>
      <c r="E56" s="7" t="s">
        <v>320</v>
      </c>
      <c r="F56" s="7" t="s">
        <v>321</v>
      </c>
      <c r="G56" s="7"/>
      <c r="H56" s="7">
        <v>70</v>
      </c>
      <c r="I56" s="7">
        <v>54</v>
      </c>
      <c r="J56" s="7">
        <v>119</v>
      </c>
      <c r="K56" s="7">
        <v>92</v>
      </c>
      <c r="L56" s="7">
        <v>335</v>
      </c>
      <c r="M56" s="7">
        <v>76</v>
      </c>
      <c r="N56" s="7">
        <v>81.430000000000007</v>
      </c>
      <c r="O56" s="7">
        <v>55</v>
      </c>
      <c r="P56" s="8">
        <f t="shared" si="0"/>
        <v>385.79</v>
      </c>
      <c r="Q56" s="8">
        <f t="shared" si="1"/>
        <v>360.39499999999998</v>
      </c>
      <c r="R56" s="7" t="s">
        <v>34</v>
      </c>
      <c r="S56" s="7">
        <v>2</v>
      </c>
      <c r="T56" s="7" t="s">
        <v>35</v>
      </c>
      <c r="V56" s="7" t="s">
        <v>465</v>
      </c>
      <c r="W56" s="7" t="s">
        <v>46</v>
      </c>
      <c r="X56" s="7" t="s">
        <v>513</v>
      </c>
      <c r="Y56" s="15"/>
    </row>
    <row r="57" spans="1:25" s="25" customFormat="1" ht="25" customHeight="1">
      <c r="A57" s="7" t="s">
        <v>30</v>
      </c>
      <c r="B57" s="7" t="s">
        <v>31</v>
      </c>
      <c r="C57" s="7" t="s">
        <v>109</v>
      </c>
      <c r="D57" s="7" t="s">
        <v>532</v>
      </c>
      <c r="E57" s="7" t="s">
        <v>322</v>
      </c>
      <c r="F57" s="7" t="s">
        <v>323</v>
      </c>
      <c r="G57" s="7"/>
      <c r="H57" s="7">
        <v>63</v>
      </c>
      <c r="I57" s="7">
        <v>56</v>
      </c>
      <c r="J57" s="7">
        <v>97</v>
      </c>
      <c r="K57" s="7">
        <v>102</v>
      </c>
      <c r="L57" s="7">
        <v>318</v>
      </c>
      <c r="M57" s="7">
        <v>73</v>
      </c>
      <c r="N57" s="7">
        <v>88.88</v>
      </c>
      <c r="O57" s="7">
        <v>39</v>
      </c>
      <c r="P57" s="8">
        <f t="shared" si="0"/>
        <v>395.64</v>
      </c>
      <c r="Q57" s="8">
        <f t="shared" si="1"/>
        <v>356.82</v>
      </c>
      <c r="R57" s="7" t="s">
        <v>34</v>
      </c>
      <c r="S57" s="7">
        <v>3</v>
      </c>
      <c r="T57" s="7" t="s">
        <v>35</v>
      </c>
      <c r="V57" s="7" t="s">
        <v>466</v>
      </c>
      <c r="W57" s="7" t="s">
        <v>46</v>
      </c>
      <c r="X57" s="7" t="s">
        <v>513</v>
      </c>
      <c r="Y57" s="15"/>
    </row>
    <row r="58" spans="1:25" s="25" customFormat="1" ht="25" customHeight="1">
      <c r="A58" s="7" t="s">
        <v>30</v>
      </c>
      <c r="B58" s="7" t="s">
        <v>31</v>
      </c>
      <c r="C58" s="7" t="s">
        <v>324</v>
      </c>
      <c r="D58" s="7" t="s">
        <v>515</v>
      </c>
      <c r="E58" s="7" t="s">
        <v>325</v>
      </c>
      <c r="F58" s="7" t="s">
        <v>326</v>
      </c>
      <c r="G58" s="7"/>
      <c r="H58" s="7">
        <v>66</v>
      </c>
      <c r="I58" s="7">
        <v>50</v>
      </c>
      <c r="J58" s="7">
        <v>102</v>
      </c>
      <c r="K58" s="7">
        <v>101</v>
      </c>
      <c r="L58" s="7">
        <v>319</v>
      </c>
      <c r="M58" s="7">
        <v>67</v>
      </c>
      <c r="N58" s="7">
        <v>82.88</v>
      </c>
      <c r="O58" s="7">
        <v>41</v>
      </c>
      <c r="P58" s="8">
        <f t="shared" si="0"/>
        <v>369.64</v>
      </c>
      <c r="Q58" s="8">
        <f t="shared" si="1"/>
        <v>344.32</v>
      </c>
      <c r="R58" s="7" t="s">
        <v>34</v>
      </c>
      <c r="S58" s="7">
        <v>4</v>
      </c>
      <c r="T58" s="7" t="s">
        <v>35</v>
      </c>
      <c r="V58" s="7" t="s">
        <v>461</v>
      </c>
      <c r="W58" s="7" t="s">
        <v>46</v>
      </c>
      <c r="X58" s="7" t="s">
        <v>513</v>
      </c>
      <c r="Y58" s="15"/>
    </row>
    <row r="59" spans="1:25" s="25" customFormat="1" ht="25" customHeight="1">
      <c r="A59" s="7" t="s">
        <v>30</v>
      </c>
      <c r="B59" s="7" t="s">
        <v>31</v>
      </c>
      <c r="C59" s="7" t="s">
        <v>47</v>
      </c>
      <c r="D59" s="7" t="s">
        <v>515</v>
      </c>
      <c r="E59" s="7" t="s">
        <v>327</v>
      </c>
      <c r="F59" s="7" t="s">
        <v>328</v>
      </c>
      <c r="G59" s="7"/>
      <c r="H59" s="7">
        <v>62</v>
      </c>
      <c r="I59" s="7">
        <v>59</v>
      </c>
      <c r="J59" s="7">
        <v>91</v>
      </c>
      <c r="K59" s="7">
        <v>92</v>
      </c>
      <c r="L59" s="7">
        <v>304</v>
      </c>
      <c r="M59" s="7">
        <v>62</v>
      </c>
      <c r="N59" s="7">
        <v>86.86</v>
      </c>
      <c r="O59" s="7">
        <v>51</v>
      </c>
      <c r="P59" s="8">
        <f t="shared" si="0"/>
        <v>379.08</v>
      </c>
      <c r="Q59" s="8">
        <f t="shared" si="1"/>
        <v>341.53999999999996</v>
      </c>
      <c r="R59" s="7" t="s">
        <v>39</v>
      </c>
      <c r="S59" s="7">
        <v>5</v>
      </c>
      <c r="T59" s="7" t="s">
        <v>35</v>
      </c>
      <c r="V59" s="7" t="s">
        <v>454</v>
      </c>
      <c r="X59" s="7" t="s">
        <v>513</v>
      </c>
      <c r="Y59" s="15"/>
    </row>
    <row r="60" spans="1:25" s="25" customFormat="1" ht="13">
      <c r="A60" s="7" t="s">
        <v>30</v>
      </c>
      <c r="B60" s="7" t="s">
        <v>31</v>
      </c>
      <c r="C60" s="7" t="s">
        <v>329</v>
      </c>
      <c r="D60" s="7" t="s">
        <v>515</v>
      </c>
      <c r="E60" s="7" t="s">
        <v>330</v>
      </c>
      <c r="F60" s="7" t="s">
        <v>331</v>
      </c>
      <c r="G60" s="7"/>
      <c r="H60" s="7">
        <v>67</v>
      </c>
      <c r="I60" s="7">
        <v>48</v>
      </c>
      <c r="J60" s="7">
        <v>114</v>
      </c>
      <c r="K60" s="7">
        <v>81</v>
      </c>
      <c r="L60" s="7">
        <v>310</v>
      </c>
      <c r="M60" s="7">
        <v>74</v>
      </c>
      <c r="N60" s="7">
        <v>81.5</v>
      </c>
      <c r="O60" s="7">
        <v>35</v>
      </c>
      <c r="P60" s="8">
        <f t="shared" si="0"/>
        <v>373</v>
      </c>
      <c r="Q60" s="8">
        <f t="shared" si="1"/>
        <v>341.5</v>
      </c>
      <c r="R60" s="7" t="s">
        <v>34</v>
      </c>
      <c r="S60" s="7">
        <v>6</v>
      </c>
      <c r="T60" s="7" t="s">
        <v>35</v>
      </c>
      <c r="V60" s="7" t="s">
        <v>465</v>
      </c>
      <c r="W60" s="7" t="s">
        <v>46</v>
      </c>
      <c r="X60" s="7" t="s">
        <v>513</v>
      </c>
      <c r="Y60" s="15"/>
    </row>
    <row r="61" spans="1:25" s="25" customFormat="1" ht="13">
      <c r="A61" s="7" t="s">
        <v>30</v>
      </c>
      <c r="B61" s="7" t="s">
        <v>31</v>
      </c>
      <c r="C61" s="7" t="s">
        <v>332</v>
      </c>
      <c r="D61" s="7" t="s">
        <v>515</v>
      </c>
      <c r="E61" s="7" t="s">
        <v>333</v>
      </c>
      <c r="F61" s="7" t="s">
        <v>334</v>
      </c>
      <c r="G61" s="7"/>
      <c r="H61" s="7">
        <v>69</v>
      </c>
      <c r="I61" s="7">
        <v>41</v>
      </c>
      <c r="J61" s="7">
        <v>105</v>
      </c>
      <c r="K61" s="7">
        <v>79</v>
      </c>
      <c r="L61" s="7">
        <v>294</v>
      </c>
      <c r="M61" s="7">
        <v>80</v>
      </c>
      <c r="N61" s="7">
        <v>83.75</v>
      </c>
      <c r="O61" s="7">
        <v>25</v>
      </c>
      <c r="P61" s="8">
        <f t="shared" si="0"/>
        <v>383.75</v>
      </c>
      <c r="Q61" s="8">
        <f t="shared" si="1"/>
        <v>338.875</v>
      </c>
      <c r="R61" s="7" t="s">
        <v>34</v>
      </c>
      <c r="S61" s="7">
        <v>7</v>
      </c>
      <c r="T61" s="7" t="s">
        <v>35</v>
      </c>
      <c r="V61" s="7" t="s">
        <v>467</v>
      </c>
      <c r="W61" s="7" t="s">
        <v>46</v>
      </c>
      <c r="X61" s="7" t="s">
        <v>513</v>
      </c>
      <c r="Y61" s="15"/>
    </row>
    <row r="62" spans="1:25" s="25" customFormat="1" ht="13">
      <c r="A62" s="7" t="s">
        <v>30</v>
      </c>
      <c r="B62" s="7" t="s">
        <v>31</v>
      </c>
      <c r="C62" s="7" t="s">
        <v>156</v>
      </c>
      <c r="D62" s="7" t="s">
        <v>515</v>
      </c>
      <c r="E62" s="7" t="s">
        <v>335</v>
      </c>
      <c r="F62" s="7" t="s">
        <v>336</v>
      </c>
      <c r="G62" s="7"/>
      <c r="H62" s="7">
        <v>60</v>
      </c>
      <c r="I62" s="7">
        <v>51</v>
      </c>
      <c r="J62" s="7">
        <v>106</v>
      </c>
      <c r="K62" s="7">
        <v>77</v>
      </c>
      <c r="L62" s="7">
        <v>294</v>
      </c>
      <c r="M62" s="7">
        <v>73</v>
      </c>
      <c r="N62" s="7">
        <v>85.14</v>
      </c>
      <c r="O62" s="7">
        <v>35</v>
      </c>
      <c r="P62" s="8">
        <f t="shared" si="0"/>
        <v>382.42</v>
      </c>
      <c r="Q62" s="8">
        <f t="shared" si="1"/>
        <v>338.21000000000004</v>
      </c>
      <c r="R62" s="7" t="s">
        <v>34</v>
      </c>
      <c r="S62" s="7">
        <v>8</v>
      </c>
      <c r="T62" s="7" t="s">
        <v>35</v>
      </c>
      <c r="V62" s="7" t="s">
        <v>467</v>
      </c>
      <c r="W62" s="7" t="s">
        <v>46</v>
      </c>
      <c r="X62" s="7" t="s">
        <v>513</v>
      </c>
      <c r="Y62" s="15"/>
    </row>
    <row r="63" spans="1:25" s="25" customFormat="1" ht="13">
      <c r="A63" s="7" t="s">
        <v>30</v>
      </c>
      <c r="B63" s="7" t="s">
        <v>31</v>
      </c>
      <c r="C63" s="7" t="s">
        <v>337</v>
      </c>
      <c r="D63" s="7" t="s">
        <v>515</v>
      </c>
      <c r="E63" s="7" t="s">
        <v>338</v>
      </c>
      <c r="F63" s="7" t="s">
        <v>68</v>
      </c>
      <c r="G63" s="7"/>
      <c r="H63" s="7">
        <v>62</v>
      </c>
      <c r="I63" s="7">
        <v>48</v>
      </c>
      <c r="J63" s="7">
        <v>106</v>
      </c>
      <c r="K63" s="7">
        <v>93</v>
      </c>
      <c r="L63" s="7">
        <v>309</v>
      </c>
      <c r="M63" s="7">
        <v>62</v>
      </c>
      <c r="N63" s="7">
        <v>81.88</v>
      </c>
      <c r="O63" s="7">
        <v>52</v>
      </c>
      <c r="P63" s="8">
        <f t="shared" si="0"/>
        <v>364.64</v>
      </c>
      <c r="Q63" s="8">
        <f t="shared" si="1"/>
        <v>336.82</v>
      </c>
      <c r="R63" s="7" t="s">
        <v>34</v>
      </c>
      <c r="S63" s="7">
        <v>9</v>
      </c>
      <c r="T63" s="7" t="s">
        <v>35</v>
      </c>
      <c r="V63" s="7" t="s">
        <v>460</v>
      </c>
      <c r="W63" s="7" t="s">
        <v>46</v>
      </c>
      <c r="X63" s="7" t="s">
        <v>513</v>
      </c>
      <c r="Y63" s="15"/>
    </row>
    <row r="64" spans="1:25" s="25" customFormat="1" ht="13">
      <c r="A64" s="7" t="s">
        <v>30</v>
      </c>
      <c r="B64" s="7" t="s">
        <v>31</v>
      </c>
      <c r="C64" s="7" t="s">
        <v>225</v>
      </c>
      <c r="D64" s="7" t="s">
        <v>515</v>
      </c>
      <c r="E64" s="7" t="s">
        <v>339</v>
      </c>
      <c r="F64" s="7" t="s">
        <v>340</v>
      </c>
      <c r="G64" s="7"/>
      <c r="H64" s="7">
        <v>73</v>
      </c>
      <c r="I64" s="7">
        <v>55</v>
      </c>
      <c r="J64" s="7">
        <v>76</v>
      </c>
      <c r="K64" s="7">
        <v>97</v>
      </c>
      <c r="L64" s="7">
        <v>301</v>
      </c>
      <c r="M64" s="7">
        <v>60</v>
      </c>
      <c r="N64" s="7">
        <v>85.29</v>
      </c>
      <c r="O64" s="7">
        <v>53</v>
      </c>
      <c r="P64" s="8">
        <f t="shared" si="0"/>
        <v>372.37</v>
      </c>
      <c r="Q64" s="8">
        <f t="shared" si="1"/>
        <v>336.685</v>
      </c>
      <c r="R64" s="7" t="s">
        <v>34</v>
      </c>
      <c r="S64" s="7">
        <v>10</v>
      </c>
      <c r="T64" s="7" t="s">
        <v>35</v>
      </c>
      <c r="V64" s="7" t="s">
        <v>458</v>
      </c>
      <c r="W64" s="7" t="s">
        <v>46</v>
      </c>
      <c r="X64" s="7" t="s">
        <v>513</v>
      </c>
      <c r="Y64" s="15"/>
    </row>
    <row r="65" spans="1:25" s="25" customFormat="1" ht="13">
      <c r="A65" s="7" t="s">
        <v>30</v>
      </c>
      <c r="B65" s="7" t="s">
        <v>31</v>
      </c>
      <c r="C65" s="7" t="s">
        <v>156</v>
      </c>
      <c r="D65" s="7" t="s">
        <v>515</v>
      </c>
      <c r="E65" s="7" t="s">
        <v>341</v>
      </c>
      <c r="F65" s="7" t="s">
        <v>342</v>
      </c>
      <c r="G65" s="7"/>
      <c r="H65" s="7">
        <v>58</v>
      </c>
      <c r="I65" s="7">
        <v>42</v>
      </c>
      <c r="J65" s="7">
        <v>124</v>
      </c>
      <c r="K65" s="7">
        <v>104</v>
      </c>
      <c r="L65" s="7">
        <v>328</v>
      </c>
      <c r="M65" s="7">
        <v>61</v>
      </c>
      <c r="N65" s="7">
        <v>77.709999999999994</v>
      </c>
      <c r="O65" s="7">
        <v>40</v>
      </c>
      <c r="P65" s="8">
        <f t="shared" si="0"/>
        <v>344.63</v>
      </c>
      <c r="Q65" s="8">
        <f t="shared" si="1"/>
        <v>336.315</v>
      </c>
      <c r="R65" s="7" t="s">
        <v>34</v>
      </c>
      <c r="S65" s="7">
        <v>11</v>
      </c>
      <c r="T65" s="7" t="s">
        <v>35</v>
      </c>
      <c r="V65" s="7" t="s">
        <v>454</v>
      </c>
      <c r="X65" s="7" t="s">
        <v>513</v>
      </c>
      <c r="Y65" s="15"/>
    </row>
    <row r="66" spans="1:25" s="25" customFormat="1" ht="13">
      <c r="A66" s="7" t="s">
        <v>30</v>
      </c>
      <c r="B66" s="7" t="s">
        <v>31</v>
      </c>
      <c r="C66" s="7" t="s">
        <v>87</v>
      </c>
      <c r="D66" s="7" t="s">
        <v>515</v>
      </c>
      <c r="E66" s="7" t="s">
        <v>343</v>
      </c>
      <c r="F66" s="7" t="s">
        <v>344</v>
      </c>
      <c r="G66" s="7"/>
      <c r="H66" s="7">
        <v>58</v>
      </c>
      <c r="I66" s="7">
        <v>39</v>
      </c>
      <c r="J66" s="7">
        <v>112</v>
      </c>
      <c r="K66" s="7">
        <v>104</v>
      </c>
      <c r="L66" s="7">
        <v>313</v>
      </c>
      <c r="M66" s="7">
        <v>60</v>
      </c>
      <c r="N66" s="7">
        <v>86</v>
      </c>
      <c r="O66" s="7">
        <v>20</v>
      </c>
      <c r="P66" s="8">
        <f t="shared" si="0"/>
        <v>358</v>
      </c>
      <c r="Q66" s="8">
        <f t="shared" si="1"/>
        <v>335.5</v>
      </c>
      <c r="R66" s="7" t="s">
        <v>34</v>
      </c>
      <c r="S66" s="7">
        <v>12</v>
      </c>
      <c r="T66" s="7" t="s">
        <v>35</v>
      </c>
      <c r="V66" s="7" t="s">
        <v>468</v>
      </c>
      <c r="W66" s="7" t="s">
        <v>46</v>
      </c>
      <c r="X66" s="7" t="s">
        <v>513</v>
      </c>
      <c r="Y66" s="15"/>
    </row>
    <row r="67" spans="1:25" s="25" customFormat="1" ht="13">
      <c r="A67" s="7" t="s">
        <v>30</v>
      </c>
      <c r="B67" s="7" t="s">
        <v>31</v>
      </c>
      <c r="C67" s="7" t="s">
        <v>324</v>
      </c>
      <c r="D67" s="7" t="s">
        <v>515</v>
      </c>
      <c r="E67" s="7" t="s">
        <v>345</v>
      </c>
      <c r="F67" s="7" t="s">
        <v>346</v>
      </c>
      <c r="G67" s="7"/>
      <c r="H67" s="7">
        <v>72</v>
      </c>
      <c r="I67" s="7">
        <v>48</v>
      </c>
      <c r="J67" s="7">
        <v>114</v>
      </c>
      <c r="K67" s="7">
        <v>84</v>
      </c>
      <c r="L67" s="7">
        <v>318</v>
      </c>
      <c r="M67" s="7">
        <v>67</v>
      </c>
      <c r="N67" s="7">
        <v>81</v>
      </c>
      <c r="O67" s="7">
        <v>15</v>
      </c>
      <c r="P67" s="8">
        <f t="shared" si="0"/>
        <v>351</v>
      </c>
      <c r="Q67" s="8">
        <f t="shared" si="1"/>
        <v>334.5</v>
      </c>
      <c r="R67" s="7" t="s">
        <v>34</v>
      </c>
      <c r="S67" s="7">
        <v>13</v>
      </c>
      <c r="T67" s="7" t="s">
        <v>35</v>
      </c>
      <c r="V67" s="7" t="s">
        <v>467</v>
      </c>
      <c r="W67" s="7" t="s">
        <v>46</v>
      </c>
      <c r="X67" s="7" t="s">
        <v>513</v>
      </c>
      <c r="Y67" s="15"/>
    </row>
    <row r="68" spans="1:25" s="25" customFormat="1" ht="13">
      <c r="A68" s="7" t="s">
        <v>30</v>
      </c>
      <c r="B68" s="7" t="s">
        <v>31</v>
      </c>
      <c r="C68" s="7" t="s">
        <v>347</v>
      </c>
      <c r="D68" s="7" t="s">
        <v>515</v>
      </c>
      <c r="E68" s="7" t="s">
        <v>348</v>
      </c>
      <c r="F68" s="7" t="s">
        <v>349</v>
      </c>
      <c r="G68" s="7"/>
      <c r="H68" s="7">
        <v>70</v>
      </c>
      <c r="I68" s="7">
        <v>54</v>
      </c>
      <c r="J68" s="7">
        <v>90</v>
      </c>
      <c r="K68" s="7">
        <v>98</v>
      </c>
      <c r="L68" s="7">
        <v>312</v>
      </c>
      <c r="M68" s="7">
        <v>60</v>
      </c>
      <c r="N68" s="7">
        <v>83.75</v>
      </c>
      <c r="O68" s="7">
        <v>30</v>
      </c>
      <c r="P68" s="8">
        <f t="shared" si="0"/>
        <v>356.25</v>
      </c>
      <c r="Q68" s="8">
        <f t="shared" si="1"/>
        <v>334.125</v>
      </c>
      <c r="R68" s="7" t="s">
        <v>34</v>
      </c>
      <c r="S68" s="7">
        <v>14</v>
      </c>
      <c r="T68" s="7" t="s">
        <v>35</v>
      </c>
      <c r="V68" s="7" t="s">
        <v>467</v>
      </c>
      <c r="W68" s="7" t="s">
        <v>46</v>
      </c>
      <c r="X68" s="7" t="s">
        <v>513</v>
      </c>
      <c r="Y68" s="15"/>
    </row>
    <row r="69" spans="1:25" s="25" customFormat="1" ht="13">
      <c r="A69" s="7" t="s">
        <v>30</v>
      </c>
      <c r="B69" s="7" t="s">
        <v>31</v>
      </c>
      <c r="C69" s="7" t="s">
        <v>337</v>
      </c>
      <c r="D69" s="7" t="s">
        <v>515</v>
      </c>
      <c r="E69" s="7" t="s">
        <v>350</v>
      </c>
      <c r="F69" s="7" t="s">
        <v>351</v>
      </c>
      <c r="G69" s="7"/>
      <c r="H69" s="7">
        <v>61</v>
      </c>
      <c r="I69" s="7">
        <v>45</v>
      </c>
      <c r="J69" s="7">
        <v>98</v>
      </c>
      <c r="K69" s="7">
        <v>77</v>
      </c>
      <c r="L69" s="7">
        <v>281</v>
      </c>
      <c r="M69" s="7">
        <v>77</v>
      </c>
      <c r="N69" s="7">
        <v>83.14</v>
      </c>
      <c r="O69" s="7">
        <v>36</v>
      </c>
      <c r="P69" s="8">
        <f t="shared" si="0"/>
        <v>382.92</v>
      </c>
      <c r="Q69" s="8">
        <f t="shared" si="1"/>
        <v>331.96000000000004</v>
      </c>
      <c r="R69" s="7"/>
      <c r="S69" s="7">
        <v>15</v>
      </c>
      <c r="T69" s="7" t="s">
        <v>35</v>
      </c>
      <c r="V69" s="7" t="s">
        <v>467</v>
      </c>
      <c r="W69" s="7" t="s">
        <v>46</v>
      </c>
      <c r="X69" s="7" t="s">
        <v>513</v>
      </c>
      <c r="Y69" s="15"/>
    </row>
    <row r="70" spans="1:25" s="25" customFormat="1" ht="13">
      <c r="A70" s="7" t="s">
        <v>30</v>
      </c>
      <c r="B70" s="7" t="s">
        <v>31</v>
      </c>
      <c r="C70" s="7" t="s">
        <v>172</v>
      </c>
      <c r="D70" s="7" t="s">
        <v>515</v>
      </c>
      <c r="E70" s="7" t="s">
        <v>352</v>
      </c>
      <c r="F70" s="7" t="s">
        <v>353</v>
      </c>
      <c r="G70" s="7"/>
      <c r="H70" s="7">
        <v>69</v>
      </c>
      <c r="I70" s="7">
        <v>60</v>
      </c>
      <c r="J70" s="7">
        <v>100</v>
      </c>
      <c r="K70" s="7">
        <v>88</v>
      </c>
      <c r="L70" s="7">
        <v>317</v>
      </c>
      <c r="M70" s="7">
        <v>60</v>
      </c>
      <c r="N70" s="7">
        <v>79.290000000000006</v>
      </c>
      <c r="O70" s="7">
        <v>30</v>
      </c>
      <c r="P70" s="8">
        <f t="shared" si="0"/>
        <v>342.87</v>
      </c>
      <c r="Q70" s="8">
        <f t="shared" si="1"/>
        <v>329.935</v>
      </c>
      <c r="R70" s="7" t="s">
        <v>34</v>
      </c>
      <c r="S70" s="7">
        <v>16</v>
      </c>
      <c r="T70" s="7" t="s">
        <v>35</v>
      </c>
      <c r="V70" s="7" t="s">
        <v>469</v>
      </c>
      <c r="W70" s="7" t="s">
        <v>46</v>
      </c>
      <c r="X70" s="7" t="s">
        <v>513</v>
      </c>
      <c r="Y70" s="15"/>
    </row>
    <row r="71" spans="1:25" s="25" customFormat="1" ht="13">
      <c r="A71" s="7" t="s">
        <v>30</v>
      </c>
      <c r="B71" s="7" t="s">
        <v>31</v>
      </c>
      <c r="C71" s="7" t="s">
        <v>208</v>
      </c>
      <c r="D71" s="7" t="s">
        <v>515</v>
      </c>
      <c r="E71" s="7" t="s">
        <v>354</v>
      </c>
      <c r="F71" s="7" t="s">
        <v>355</v>
      </c>
      <c r="G71" s="7"/>
      <c r="H71" s="7">
        <v>73</v>
      </c>
      <c r="I71" s="7">
        <v>52</v>
      </c>
      <c r="J71" s="7">
        <v>81</v>
      </c>
      <c r="K71" s="7">
        <v>70</v>
      </c>
      <c r="L71" s="7">
        <v>276</v>
      </c>
      <c r="M71" s="7">
        <v>61</v>
      </c>
      <c r="N71" s="7">
        <v>82.57</v>
      </c>
      <c r="O71" s="7">
        <v>85</v>
      </c>
      <c r="P71" s="8">
        <f t="shared" si="0"/>
        <v>381.71</v>
      </c>
      <c r="Q71" s="8">
        <f t="shared" si="1"/>
        <v>328.85500000000002</v>
      </c>
      <c r="R71" s="7"/>
      <c r="S71" s="7">
        <v>17</v>
      </c>
      <c r="T71" s="7" t="s">
        <v>35</v>
      </c>
      <c r="V71" s="7" t="s">
        <v>470</v>
      </c>
      <c r="W71" s="7" t="s">
        <v>46</v>
      </c>
      <c r="X71" s="7" t="s">
        <v>513</v>
      </c>
      <c r="Y71" s="15"/>
    </row>
    <row r="72" spans="1:25" s="25" customFormat="1" ht="13">
      <c r="A72" s="7" t="s">
        <v>30</v>
      </c>
      <c r="B72" s="7" t="s">
        <v>31</v>
      </c>
      <c r="C72" s="7" t="s">
        <v>208</v>
      </c>
      <c r="D72" s="7" t="s">
        <v>515</v>
      </c>
      <c r="E72" s="7" t="s">
        <v>356</v>
      </c>
      <c r="F72" s="7" t="s">
        <v>357</v>
      </c>
      <c r="G72" s="7"/>
      <c r="H72" s="7">
        <v>67</v>
      </c>
      <c r="I72" s="7">
        <v>66</v>
      </c>
      <c r="J72" s="7">
        <v>88</v>
      </c>
      <c r="K72" s="7">
        <v>77</v>
      </c>
      <c r="L72" s="7">
        <v>298</v>
      </c>
      <c r="M72" s="7">
        <v>66</v>
      </c>
      <c r="N72" s="7">
        <v>81.430000000000007</v>
      </c>
      <c r="O72" s="7">
        <v>28</v>
      </c>
      <c r="P72" s="8">
        <f t="shared" si="0"/>
        <v>357.29</v>
      </c>
      <c r="Q72" s="8">
        <f t="shared" si="1"/>
        <v>327.64499999999998</v>
      </c>
      <c r="R72" s="7" t="s">
        <v>34</v>
      </c>
      <c r="S72" s="7">
        <v>18</v>
      </c>
      <c r="T72" s="7" t="s">
        <v>35</v>
      </c>
      <c r="V72" s="7" t="s">
        <v>461</v>
      </c>
      <c r="W72" s="7" t="s">
        <v>46</v>
      </c>
      <c r="X72" s="7" t="s">
        <v>513</v>
      </c>
      <c r="Y72" s="15"/>
    </row>
    <row r="73" spans="1:25" s="25" customFormat="1" ht="13">
      <c r="A73" s="7" t="s">
        <v>30</v>
      </c>
      <c r="B73" s="7" t="s">
        <v>31</v>
      </c>
      <c r="C73" s="7" t="s">
        <v>99</v>
      </c>
      <c r="D73" s="7" t="s">
        <v>515</v>
      </c>
      <c r="E73" s="7" t="s">
        <v>358</v>
      </c>
      <c r="F73" s="7" t="s">
        <v>359</v>
      </c>
      <c r="G73" s="7"/>
      <c r="H73" s="7">
        <v>58</v>
      </c>
      <c r="I73" s="7">
        <v>61</v>
      </c>
      <c r="J73" s="7">
        <v>76</v>
      </c>
      <c r="K73" s="7">
        <v>95</v>
      </c>
      <c r="L73" s="7">
        <v>290</v>
      </c>
      <c r="M73" s="7">
        <v>60</v>
      </c>
      <c r="N73" s="7">
        <v>80.430000000000007</v>
      </c>
      <c r="O73" s="7">
        <v>63</v>
      </c>
      <c r="P73" s="8">
        <f t="shared" si="0"/>
        <v>362.79</v>
      </c>
      <c r="Q73" s="8">
        <f t="shared" si="1"/>
        <v>326.39499999999998</v>
      </c>
      <c r="R73" s="7" t="s">
        <v>39</v>
      </c>
      <c r="S73" s="7">
        <v>19</v>
      </c>
      <c r="T73" s="7" t="s">
        <v>35</v>
      </c>
      <c r="V73" s="7" t="s">
        <v>458</v>
      </c>
      <c r="W73" s="7" t="s">
        <v>46</v>
      </c>
      <c r="X73" s="7" t="s">
        <v>513</v>
      </c>
      <c r="Y73" s="15"/>
    </row>
    <row r="74" spans="1:25" s="25" customFormat="1" ht="13">
      <c r="A74" s="7" t="s">
        <v>30</v>
      </c>
      <c r="B74" s="7" t="s">
        <v>31</v>
      </c>
      <c r="C74" s="7" t="s">
        <v>360</v>
      </c>
      <c r="D74" s="7" t="s">
        <v>515</v>
      </c>
      <c r="E74" s="7" t="s">
        <v>361</v>
      </c>
      <c r="F74" s="7" t="s">
        <v>362</v>
      </c>
      <c r="G74" s="7"/>
      <c r="H74" s="7">
        <v>77</v>
      </c>
      <c r="I74" s="7">
        <v>48</v>
      </c>
      <c r="J74" s="7">
        <v>104</v>
      </c>
      <c r="K74" s="7">
        <v>93</v>
      </c>
      <c r="L74" s="7">
        <v>322</v>
      </c>
      <c r="M74" s="7">
        <v>62</v>
      </c>
      <c r="N74" s="7">
        <v>74.290000000000006</v>
      </c>
      <c r="O74" s="7">
        <v>25</v>
      </c>
      <c r="P74" s="8">
        <f t="shared" si="0"/>
        <v>328.37</v>
      </c>
      <c r="Q74" s="8">
        <f t="shared" si="1"/>
        <v>325.185</v>
      </c>
      <c r="R74" s="7" t="s">
        <v>39</v>
      </c>
      <c r="S74" s="7">
        <v>20</v>
      </c>
      <c r="T74" s="7" t="s">
        <v>35</v>
      </c>
      <c r="V74" s="7" t="s">
        <v>471</v>
      </c>
      <c r="W74" s="7" t="s">
        <v>46</v>
      </c>
      <c r="X74" s="7" t="s">
        <v>513</v>
      </c>
      <c r="Y74" s="15"/>
    </row>
    <row r="75" spans="1:25" s="25" customFormat="1" ht="13">
      <c r="A75" s="7" t="s">
        <v>30</v>
      </c>
      <c r="B75" s="7" t="s">
        <v>31</v>
      </c>
      <c r="C75" s="7" t="s">
        <v>235</v>
      </c>
      <c r="D75" s="7" t="s">
        <v>515</v>
      </c>
      <c r="E75" s="7" t="s">
        <v>363</v>
      </c>
      <c r="F75" s="7" t="s">
        <v>364</v>
      </c>
      <c r="G75" s="7"/>
      <c r="H75" s="7">
        <v>59</v>
      </c>
      <c r="I75" s="7">
        <v>38</v>
      </c>
      <c r="J75" s="7">
        <v>87</v>
      </c>
      <c r="K75" s="7">
        <v>95</v>
      </c>
      <c r="L75" s="7">
        <v>279</v>
      </c>
      <c r="M75" s="7">
        <v>61</v>
      </c>
      <c r="N75" s="7">
        <v>86.75</v>
      </c>
      <c r="O75" s="7">
        <v>35</v>
      </c>
      <c r="P75" s="8">
        <f t="shared" si="0"/>
        <v>369.25</v>
      </c>
      <c r="Q75" s="8">
        <f t="shared" si="1"/>
        <v>324.125</v>
      </c>
      <c r="R75" s="7"/>
      <c r="S75" s="7">
        <v>21</v>
      </c>
      <c r="T75" s="7" t="s">
        <v>35</v>
      </c>
      <c r="V75" s="7" t="s">
        <v>472</v>
      </c>
      <c r="W75" s="7" t="s">
        <v>46</v>
      </c>
      <c r="X75" s="7" t="s">
        <v>513</v>
      </c>
      <c r="Y75" s="15"/>
    </row>
    <row r="76" spans="1:25" s="25" customFormat="1" ht="13">
      <c r="A76" s="7" t="s">
        <v>30</v>
      </c>
      <c r="B76" s="7" t="s">
        <v>31</v>
      </c>
      <c r="C76" s="7" t="s">
        <v>225</v>
      </c>
      <c r="D76" s="7" t="s">
        <v>515</v>
      </c>
      <c r="E76" s="7" t="s">
        <v>365</v>
      </c>
      <c r="F76" s="7" t="s">
        <v>366</v>
      </c>
      <c r="G76" s="7"/>
      <c r="H76" s="7">
        <v>67</v>
      </c>
      <c r="I76" s="7">
        <v>57</v>
      </c>
      <c r="J76" s="7">
        <v>99</v>
      </c>
      <c r="K76" s="7">
        <v>66</v>
      </c>
      <c r="L76" s="7">
        <v>289</v>
      </c>
      <c r="M76" s="7">
        <v>60</v>
      </c>
      <c r="N76" s="7">
        <v>83</v>
      </c>
      <c r="O76" s="7">
        <v>35</v>
      </c>
      <c r="P76" s="8">
        <f t="shared" si="0"/>
        <v>356.5</v>
      </c>
      <c r="Q76" s="8">
        <f t="shared" si="1"/>
        <v>322.75</v>
      </c>
      <c r="R76" s="7" t="s">
        <v>34</v>
      </c>
      <c r="S76" s="7">
        <v>22</v>
      </c>
      <c r="T76" s="7" t="s">
        <v>35</v>
      </c>
      <c r="V76" s="7" t="s">
        <v>461</v>
      </c>
      <c r="W76" s="7" t="s">
        <v>46</v>
      </c>
      <c r="X76" s="7" t="s">
        <v>513</v>
      </c>
      <c r="Y76" s="15"/>
    </row>
    <row r="77" spans="1:25" s="25" customFormat="1" ht="13">
      <c r="A77" s="7" t="s">
        <v>30</v>
      </c>
      <c r="B77" s="7" t="s">
        <v>31</v>
      </c>
      <c r="C77" s="7" t="s">
        <v>367</v>
      </c>
      <c r="D77" s="7" t="s">
        <v>515</v>
      </c>
      <c r="E77" s="7" t="s">
        <v>368</v>
      </c>
      <c r="F77" s="7" t="s">
        <v>369</v>
      </c>
      <c r="G77" s="7"/>
      <c r="H77" s="7">
        <v>61</v>
      </c>
      <c r="I77" s="7">
        <v>48</v>
      </c>
      <c r="J77" s="7">
        <v>87</v>
      </c>
      <c r="K77" s="7">
        <v>100</v>
      </c>
      <c r="L77" s="7">
        <v>296</v>
      </c>
      <c r="M77" s="7">
        <v>61</v>
      </c>
      <c r="N77" s="7">
        <v>82.13</v>
      </c>
      <c r="O77" s="7">
        <v>21</v>
      </c>
      <c r="P77" s="8">
        <f t="shared" si="0"/>
        <v>348.39</v>
      </c>
      <c r="Q77" s="8">
        <f t="shared" si="1"/>
        <v>322.19499999999999</v>
      </c>
      <c r="R77" s="7" t="s">
        <v>39</v>
      </c>
      <c r="S77" s="7">
        <v>23</v>
      </c>
      <c r="T77" s="7" t="s">
        <v>35</v>
      </c>
      <c r="V77" s="7" t="s">
        <v>460</v>
      </c>
      <c r="W77" s="7" t="s">
        <v>46</v>
      </c>
      <c r="X77" s="7" t="s">
        <v>513</v>
      </c>
      <c r="Y77" s="15"/>
    </row>
    <row r="78" spans="1:25" s="25" customFormat="1" ht="13">
      <c r="A78" s="7" t="s">
        <v>30</v>
      </c>
      <c r="B78" s="7" t="s">
        <v>31</v>
      </c>
      <c r="C78" s="7" t="s">
        <v>110</v>
      </c>
      <c r="D78" s="7" t="s">
        <v>515</v>
      </c>
      <c r="E78" s="7" t="s">
        <v>370</v>
      </c>
      <c r="F78" s="7" t="s">
        <v>371</v>
      </c>
      <c r="G78" s="7"/>
      <c r="H78" s="7">
        <v>61</v>
      </c>
      <c r="I78" s="7">
        <v>41</v>
      </c>
      <c r="J78" s="7">
        <v>109</v>
      </c>
      <c r="K78" s="7">
        <v>89</v>
      </c>
      <c r="L78" s="7">
        <v>300</v>
      </c>
      <c r="M78" s="7">
        <v>60</v>
      </c>
      <c r="N78" s="7">
        <v>77.86</v>
      </c>
      <c r="O78" s="7">
        <v>20</v>
      </c>
      <c r="P78" s="8">
        <f t="shared" si="0"/>
        <v>333.58</v>
      </c>
      <c r="Q78" s="8">
        <f t="shared" si="1"/>
        <v>316.78999999999996</v>
      </c>
      <c r="R78" s="7" t="s">
        <v>34</v>
      </c>
      <c r="S78" s="7">
        <v>24</v>
      </c>
      <c r="T78" s="7" t="s">
        <v>35</v>
      </c>
      <c r="V78" s="7" t="s">
        <v>473</v>
      </c>
      <c r="W78" s="7" t="s">
        <v>46</v>
      </c>
      <c r="X78" s="7" t="s">
        <v>513</v>
      </c>
      <c r="Y78" s="15"/>
    </row>
    <row r="79" spans="1:25" s="25" customFormat="1" ht="13">
      <c r="A79" s="7" t="s">
        <v>30</v>
      </c>
      <c r="B79" s="7" t="s">
        <v>31</v>
      </c>
      <c r="C79" s="7" t="s">
        <v>332</v>
      </c>
      <c r="D79" s="7" t="s">
        <v>515</v>
      </c>
      <c r="E79" s="7" t="s">
        <v>372</v>
      </c>
      <c r="F79" s="7" t="s">
        <v>373</v>
      </c>
      <c r="G79" s="7"/>
      <c r="H79" s="7">
        <v>70</v>
      </c>
      <c r="I79" s="7">
        <v>41</v>
      </c>
      <c r="J79" s="7">
        <v>79</v>
      </c>
      <c r="K79" s="7">
        <v>81</v>
      </c>
      <c r="L79" s="7">
        <v>271</v>
      </c>
      <c r="M79" s="7">
        <v>61</v>
      </c>
      <c r="N79" s="7">
        <v>82.14</v>
      </c>
      <c r="O79" s="7">
        <v>37</v>
      </c>
      <c r="P79" s="8">
        <f t="shared" si="0"/>
        <v>356.42</v>
      </c>
      <c r="Q79" s="8">
        <f t="shared" si="1"/>
        <v>313.71000000000004</v>
      </c>
      <c r="R79" s="7" t="s">
        <v>34</v>
      </c>
      <c r="S79" s="7">
        <v>25</v>
      </c>
      <c r="T79" s="7" t="s">
        <v>35</v>
      </c>
      <c r="V79" s="7" t="s">
        <v>454</v>
      </c>
      <c r="X79" s="7" t="s">
        <v>513</v>
      </c>
      <c r="Y79" s="15"/>
    </row>
    <row r="80" spans="1:25" s="25" customFormat="1" ht="13">
      <c r="A80" s="7" t="s">
        <v>30</v>
      </c>
      <c r="B80" s="7" t="s">
        <v>31</v>
      </c>
      <c r="C80" s="7" t="s">
        <v>374</v>
      </c>
      <c r="D80" s="7" t="s">
        <v>515</v>
      </c>
      <c r="E80" s="7" t="s">
        <v>375</v>
      </c>
      <c r="F80" s="7" t="s">
        <v>376</v>
      </c>
      <c r="G80" s="7"/>
      <c r="H80" s="7">
        <v>63</v>
      </c>
      <c r="I80" s="7">
        <v>61</v>
      </c>
      <c r="J80" s="7">
        <v>79</v>
      </c>
      <c r="K80" s="7">
        <v>72</v>
      </c>
      <c r="L80" s="7">
        <v>275</v>
      </c>
      <c r="M80" s="7">
        <v>66</v>
      </c>
      <c r="N80" s="7">
        <v>78.569999999999993</v>
      </c>
      <c r="O80" s="7">
        <v>31</v>
      </c>
      <c r="P80" s="8">
        <f>Q83</f>
        <v>359.14499999999998</v>
      </c>
      <c r="Q80" s="8">
        <f t="shared" si="1"/>
        <v>317.07249999999999</v>
      </c>
      <c r="R80" s="7" t="s">
        <v>34</v>
      </c>
      <c r="S80" s="7">
        <v>26</v>
      </c>
      <c r="T80" s="7" t="s">
        <v>35</v>
      </c>
      <c r="V80" s="7" t="s">
        <v>461</v>
      </c>
      <c r="W80" s="7" t="s">
        <v>46</v>
      </c>
      <c r="X80" s="7" t="s">
        <v>513</v>
      </c>
      <c r="Y80" s="15"/>
    </row>
    <row r="81" spans="1:25" s="25" customFormat="1" ht="13">
      <c r="A81" s="7" t="s">
        <v>30</v>
      </c>
      <c r="B81" s="7" t="s">
        <v>31</v>
      </c>
      <c r="C81" s="7" t="s">
        <v>99</v>
      </c>
      <c r="D81" s="7" t="s">
        <v>515</v>
      </c>
      <c r="E81" s="7" t="s">
        <v>377</v>
      </c>
      <c r="F81" s="7" t="s">
        <v>378</v>
      </c>
      <c r="G81" s="7"/>
      <c r="H81" s="7">
        <v>59</v>
      </c>
      <c r="I81" s="7">
        <v>51</v>
      </c>
      <c r="J81" s="7">
        <v>81</v>
      </c>
      <c r="K81" s="7">
        <v>70</v>
      </c>
      <c r="L81" s="7">
        <v>261</v>
      </c>
      <c r="M81" s="7">
        <v>68</v>
      </c>
      <c r="N81" s="7">
        <v>81.63</v>
      </c>
      <c r="O81" s="7">
        <v>32</v>
      </c>
      <c r="P81" s="8">
        <f t="shared" ref="P81:P113" si="2">M81*1.5+O81*0.5+N81*3</f>
        <v>362.89</v>
      </c>
      <c r="Q81" s="8">
        <f t="shared" si="1"/>
        <v>311.94499999999999</v>
      </c>
      <c r="R81" s="7" t="s">
        <v>34</v>
      </c>
      <c r="S81" s="7">
        <v>27</v>
      </c>
      <c r="T81" s="7" t="s">
        <v>35</v>
      </c>
      <c r="V81" s="7" t="s">
        <v>474</v>
      </c>
      <c r="W81" s="7" t="s">
        <v>46</v>
      </c>
      <c r="X81" s="7" t="s">
        <v>513</v>
      </c>
      <c r="Y81" s="15"/>
    </row>
    <row r="82" spans="1:25" s="25" customFormat="1" ht="13">
      <c r="A82" s="7" t="s">
        <v>30</v>
      </c>
      <c r="B82" s="7" t="s">
        <v>31</v>
      </c>
      <c r="C82" s="7" t="s">
        <v>73</v>
      </c>
      <c r="D82" s="7" t="s">
        <v>515</v>
      </c>
      <c r="E82" s="7" t="s">
        <v>379</v>
      </c>
      <c r="F82" s="7" t="s">
        <v>380</v>
      </c>
      <c r="G82" s="7" t="s">
        <v>100</v>
      </c>
      <c r="H82" s="7">
        <v>66</v>
      </c>
      <c r="I82" s="7">
        <v>61</v>
      </c>
      <c r="J82" s="7">
        <v>99</v>
      </c>
      <c r="K82" s="7">
        <v>120</v>
      </c>
      <c r="L82" s="7">
        <v>346</v>
      </c>
      <c r="M82" s="7">
        <v>70</v>
      </c>
      <c r="N82" s="7">
        <v>83.570999999999998</v>
      </c>
      <c r="O82" s="7">
        <v>66</v>
      </c>
      <c r="P82" s="8">
        <f t="shared" si="2"/>
        <v>388.71299999999997</v>
      </c>
      <c r="Q82" s="8">
        <f t="shared" si="1"/>
        <v>367.35649999999998</v>
      </c>
      <c r="R82" s="7" t="s">
        <v>39</v>
      </c>
      <c r="S82" s="7">
        <v>1</v>
      </c>
      <c r="T82" s="7" t="s">
        <v>35</v>
      </c>
      <c r="V82" s="7" t="s">
        <v>475</v>
      </c>
      <c r="W82" s="7" t="s">
        <v>46</v>
      </c>
      <c r="X82" s="7" t="s">
        <v>513</v>
      </c>
      <c r="Y82" s="15"/>
    </row>
    <row r="83" spans="1:25" s="25" customFormat="1" ht="13">
      <c r="A83" s="7" t="s">
        <v>30</v>
      </c>
      <c r="B83" s="7" t="s">
        <v>31</v>
      </c>
      <c r="C83" s="7" t="s">
        <v>49</v>
      </c>
      <c r="D83" s="7" t="s">
        <v>515</v>
      </c>
      <c r="E83" s="7" t="s">
        <v>381</v>
      </c>
      <c r="F83" s="7" t="s">
        <v>382</v>
      </c>
      <c r="G83" s="7"/>
      <c r="H83" s="7">
        <v>68</v>
      </c>
      <c r="I83" s="7">
        <v>56</v>
      </c>
      <c r="J83" s="7">
        <v>110</v>
      </c>
      <c r="K83" s="7">
        <v>107</v>
      </c>
      <c r="L83" s="7">
        <v>341</v>
      </c>
      <c r="M83" s="7">
        <v>63</v>
      </c>
      <c r="N83" s="7">
        <v>87.43</v>
      </c>
      <c r="O83" s="7">
        <v>41</v>
      </c>
      <c r="P83" s="8">
        <f t="shared" si="2"/>
        <v>377.29</v>
      </c>
      <c r="Q83" s="8">
        <f t="shared" si="1"/>
        <v>359.14499999999998</v>
      </c>
      <c r="R83" s="7" t="s">
        <v>34</v>
      </c>
      <c r="S83" s="7">
        <v>2</v>
      </c>
      <c r="T83" s="7" t="s">
        <v>35</v>
      </c>
      <c r="V83" s="7" t="s">
        <v>476</v>
      </c>
      <c r="W83" s="7" t="s">
        <v>46</v>
      </c>
      <c r="X83" s="7" t="s">
        <v>513</v>
      </c>
      <c r="Y83" s="15"/>
    </row>
    <row r="84" spans="1:25" s="25" customFormat="1" ht="13">
      <c r="A84" s="7" t="s">
        <v>30</v>
      </c>
      <c r="B84" s="7" t="s">
        <v>31</v>
      </c>
      <c r="C84" s="7" t="s">
        <v>64</v>
      </c>
      <c r="D84" s="7" t="s">
        <v>515</v>
      </c>
      <c r="E84" s="7" t="s">
        <v>383</v>
      </c>
      <c r="F84" s="7" t="s">
        <v>384</v>
      </c>
      <c r="G84" s="7"/>
      <c r="H84" s="7">
        <v>64</v>
      </c>
      <c r="I84" s="7">
        <v>56</v>
      </c>
      <c r="J84" s="7">
        <v>115</v>
      </c>
      <c r="K84" s="7">
        <v>93</v>
      </c>
      <c r="L84" s="7">
        <v>328</v>
      </c>
      <c r="M84" s="7">
        <v>61</v>
      </c>
      <c r="N84" s="7">
        <v>89</v>
      </c>
      <c r="O84" s="7">
        <v>54</v>
      </c>
      <c r="P84" s="8">
        <f t="shared" si="2"/>
        <v>385.5</v>
      </c>
      <c r="Q84" s="8">
        <f t="shared" si="1"/>
        <v>356.75</v>
      </c>
      <c r="R84" s="7" t="s">
        <v>34</v>
      </c>
      <c r="S84" s="7">
        <v>3</v>
      </c>
      <c r="T84" s="7" t="s">
        <v>35</v>
      </c>
      <c r="V84" s="7" t="s">
        <v>477</v>
      </c>
      <c r="W84" s="7" t="s">
        <v>46</v>
      </c>
      <c r="X84" s="7" t="s">
        <v>513</v>
      </c>
      <c r="Y84" s="15"/>
    </row>
    <row r="85" spans="1:25" s="25" customFormat="1" ht="13">
      <c r="A85" s="7" t="s">
        <v>30</v>
      </c>
      <c r="B85" s="7" t="s">
        <v>31</v>
      </c>
      <c r="C85" s="7" t="s">
        <v>101</v>
      </c>
      <c r="D85" s="7" t="s">
        <v>515</v>
      </c>
      <c r="E85" s="7" t="s">
        <v>385</v>
      </c>
      <c r="F85" s="7" t="s">
        <v>386</v>
      </c>
      <c r="G85" s="7"/>
      <c r="H85" s="7">
        <v>67</v>
      </c>
      <c r="I85" s="7">
        <v>63</v>
      </c>
      <c r="J85" s="7">
        <v>104</v>
      </c>
      <c r="K85" s="7">
        <v>84</v>
      </c>
      <c r="L85" s="7">
        <v>318</v>
      </c>
      <c r="M85" s="7">
        <v>62</v>
      </c>
      <c r="N85" s="7">
        <v>88.286000000000001</v>
      </c>
      <c r="O85" s="7">
        <v>47</v>
      </c>
      <c r="P85" s="8">
        <f t="shared" si="2"/>
        <v>381.358</v>
      </c>
      <c r="Q85" s="8">
        <f t="shared" si="1"/>
        <v>349.67899999999997</v>
      </c>
      <c r="R85" s="7" t="s">
        <v>39</v>
      </c>
      <c r="S85" s="7">
        <v>4</v>
      </c>
      <c r="T85" s="7" t="s">
        <v>35</v>
      </c>
      <c r="V85" s="7" t="s">
        <v>473</v>
      </c>
      <c r="W85" s="7" t="s">
        <v>46</v>
      </c>
      <c r="X85" s="7" t="s">
        <v>513</v>
      </c>
      <c r="Y85" s="15"/>
    </row>
    <row r="86" spans="1:25" s="25" customFormat="1" ht="13">
      <c r="A86" s="7" t="s">
        <v>30</v>
      </c>
      <c r="B86" s="7" t="s">
        <v>31</v>
      </c>
      <c r="C86" s="7" t="s">
        <v>59</v>
      </c>
      <c r="D86" s="7" t="s">
        <v>515</v>
      </c>
      <c r="E86" s="7" t="s">
        <v>387</v>
      </c>
      <c r="F86" s="7" t="s">
        <v>388</v>
      </c>
      <c r="G86" s="7"/>
      <c r="H86" s="7">
        <v>69</v>
      </c>
      <c r="I86" s="7">
        <v>50</v>
      </c>
      <c r="J86" s="7">
        <v>103</v>
      </c>
      <c r="K86" s="7">
        <v>86</v>
      </c>
      <c r="L86" s="7">
        <v>308</v>
      </c>
      <c r="M86" s="7">
        <v>79</v>
      </c>
      <c r="N86" s="7">
        <v>84.29</v>
      </c>
      <c r="O86" s="7">
        <v>38</v>
      </c>
      <c r="P86" s="8">
        <f t="shared" si="2"/>
        <v>390.37</v>
      </c>
      <c r="Q86" s="8">
        <f t="shared" si="1"/>
        <v>349.185</v>
      </c>
      <c r="R86" s="7" t="s">
        <v>34</v>
      </c>
      <c r="S86" s="7">
        <v>5</v>
      </c>
      <c r="T86" s="7" t="s">
        <v>35</v>
      </c>
      <c r="V86" s="7" t="s">
        <v>476</v>
      </c>
      <c r="W86" s="7" t="s">
        <v>46</v>
      </c>
      <c r="X86" s="7" t="s">
        <v>513</v>
      </c>
      <c r="Y86" s="15"/>
    </row>
    <row r="87" spans="1:25" s="25" customFormat="1" ht="13">
      <c r="A87" s="7" t="s">
        <v>30</v>
      </c>
      <c r="B87" s="7" t="s">
        <v>31</v>
      </c>
      <c r="C87" s="7" t="s">
        <v>102</v>
      </c>
      <c r="D87" s="7" t="s">
        <v>515</v>
      </c>
      <c r="E87" s="7" t="s">
        <v>389</v>
      </c>
      <c r="F87" s="7" t="s">
        <v>390</v>
      </c>
      <c r="G87" s="7"/>
      <c r="H87" s="7">
        <v>51</v>
      </c>
      <c r="I87" s="7">
        <v>50</v>
      </c>
      <c r="J87" s="7">
        <v>112</v>
      </c>
      <c r="K87" s="7">
        <v>88</v>
      </c>
      <c r="L87" s="7">
        <v>301</v>
      </c>
      <c r="M87" s="7">
        <v>70</v>
      </c>
      <c r="N87" s="7">
        <v>85.856999999999999</v>
      </c>
      <c r="O87" s="7">
        <v>52</v>
      </c>
      <c r="P87" s="8">
        <f t="shared" si="2"/>
        <v>388.57100000000003</v>
      </c>
      <c r="Q87" s="8">
        <f t="shared" si="1"/>
        <v>344.78550000000001</v>
      </c>
      <c r="R87" s="7" t="s">
        <v>39</v>
      </c>
      <c r="S87" s="7">
        <v>6</v>
      </c>
      <c r="T87" s="7" t="s">
        <v>35</v>
      </c>
      <c r="V87" s="7" t="s">
        <v>478</v>
      </c>
      <c r="W87" s="7" t="s">
        <v>46</v>
      </c>
      <c r="X87" s="7" t="s">
        <v>513</v>
      </c>
      <c r="Y87" s="15"/>
    </row>
    <row r="88" spans="1:25" s="25" customFormat="1" ht="13">
      <c r="A88" s="7" t="s">
        <v>30</v>
      </c>
      <c r="B88" s="7" t="s">
        <v>31</v>
      </c>
      <c r="C88" s="7" t="s">
        <v>103</v>
      </c>
      <c r="D88" s="7" t="s">
        <v>515</v>
      </c>
      <c r="E88" s="7" t="s">
        <v>391</v>
      </c>
      <c r="F88" s="7" t="s">
        <v>392</v>
      </c>
      <c r="G88" s="7" t="s">
        <v>100</v>
      </c>
      <c r="H88" s="7">
        <v>53</v>
      </c>
      <c r="I88" s="7">
        <v>57</v>
      </c>
      <c r="J88" s="7">
        <v>96</v>
      </c>
      <c r="K88" s="7">
        <v>87</v>
      </c>
      <c r="L88" s="7">
        <v>293</v>
      </c>
      <c r="M88" s="7">
        <v>68</v>
      </c>
      <c r="N88" s="7">
        <v>87.286000000000001</v>
      </c>
      <c r="O88" s="7">
        <v>61</v>
      </c>
      <c r="P88" s="8">
        <f t="shared" si="2"/>
        <v>394.358</v>
      </c>
      <c r="Q88" s="8">
        <f t="shared" si="1"/>
        <v>343.67899999999997</v>
      </c>
      <c r="R88" s="7" t="s">
        <v>39</v>
      </c>
      <c r="S88" s="7">
        <v>7</v>
      </c>
      <c r="T88" s="7" t="s">
        <v>35</v>
      </c>
      <c r="V88" s="7" t="s">
        <v>475</v>
      </c>
      <c r="W88" s="7" t="s">
        <v>46</v>
      </c>
      <c r="X88" s="7" t="s">
        <v>513</v>
      </c>
      <c r="Y88" s="15"/>
    </row>
    <row r="89" spans="1:25" s="25" customFormat="1" ht="13">
      <c r="A89" s="7" t="s">
        <v>30</v>
      </c>
      <c r="B89" s="7" t="s">
        <v>31</v>
      </c>
      <c r="C89" s="7" t="s">
        <v>104</v>
      </c>
      <c r="D89" s="7" t="s">
        <v>515</v>
      </c>
      <c r="E89" s="7" t="s">
        <v>393</v>
      </c>
      <c r="F89" s="7" t="s">
        <v>394</v>
      </c>
      <c r="G89" s="7"/>
      <c r="H89" s="7">
        <v>73</v>
      </c>
      <c r="I89" s="7">
        <v>54</v>
      </c>
      <c r="J89" s="7">
        <v>90</v>
      </c>
      <c r="K89" s="7">
        <v>82</v>
      </c>
      <c r="L89" s="7">
        <v>299</v>
      </c>
      <c r="M89" s="7">
        <v>74</v>
      </c>
      <c r="N89" s="7">
        <v>86.14</v>
      </c>
      <c r="O89" s="7">
        <v>36</v>
      </c>
      <c r="P89" s="8">
        <f t="shared" si="2"/>
        <v>387.42</v>
      </c>
      <c r="Q89" s="8">
        <f t="shared" si="1"/>
        <v>343.21000000000004</v>
      </c>
      <c r="R89" s="7" t="s">
        <v>34</v>
      </c>
      <c r="S89" s="7">
        <v>8</v>
      </c>
      <c r="T89" s="7" t="s">
        <v>35</v>
      </c>
      <c r="V89" s="7" t="s">
        <v>461</v>
      </c>
      <c r="W89" s="7" t="s">
        <v>46</v>
      </c>
      <c r="X89" s="7" t="s">
        <v>513</v>
      </c>
      <c r="Y89" s="15"/>
    </row>
    <row r="90" spans="1:25" s="25" customFormat="1" ht="13">
      <c r="A90" s="7" t="s">
        <v>30</v>
      </c>
      <c r="B90" s="7" t="s">
        <v>31</v>
      </c>
      <c r="C90" s="7" t="s">
        <v>49</v>
      </c>
      <c r="D90" s="7" t="s">
        <v>515</v>
      </c>
      <c r="E90" s="7" t="s">
        <v>395</v>
      </c>
      <c r="F90" s="7" t="s">
        <v>396</v>
      </c>
      <c r="G90" s="7" t="s">
        <v>100</v>
      </c>
      <c r="H90" s="7">
        <v>61</v>
      </c>
      <c r="I90" s="7">
        <v>62</v>
      </c>
      <c r="J90" s="7">
        <v>81</v>
      </c>
      <c r="K90" s="7">
        <v>102</v>
      </c>
      <c r="L90" s="7">
        <v>306</v>
      </c>
      <c r="M90" s="7">
        <v>60</v>
      </c>
      <c r="N90" s="7">
        <v>84.42</v>
      </c>
      <c r="O90" s="7">
        <v>69</v>
      </c>
      <c r="P90" s="8">
        <f t="shared" si="2"/>
        <v>377.76</v>
      </c>
      <c r="Q90" s="8">
        <f t="shared" si="1"/>
        <v>341.88</v>
      </c>
      <c r="R90" s="7" t="s">
        <v>39</v>
      </c>
      <c r="S90" s="7">
        <v>9</v>
      </c>
      <c r="T90" s="7" t="s">
        <v>35</v>
      </c>
      <c r="V90" s="7" t="s">
        <v>475</v>
      </c>
      <c r="W90" s="7" t="s">
        <v>46</v>
      </c>
      <c r="X90" s="7" t="s">
        <v>513</v>
      </c>
      <c r="Y90" s="15"/>
    </row>
    <row r="91" spans="1:25" s="25" customFormat="1" ht="13">
      <c r="A91" s="7" t="s">
        <v>30</v>
      </c>
      <c r="B91" s="7" t="s">
        <v>31</v>
      </c>
      <c r="C91" s="7" t="s">
        <v>105</v>
      </c>
      <c r="D91" s="7" t="s">
        <v>515</v>
      </c>
      <c r="E91" s="7" t="s">
        <v>397</v>
      </c>
      <c r="F91" s="7" t="s">
        <v>398</v>
      </c>
      <c r="G91" s="7"/>
      <c r="H91" s="7">
        <v>67</v>
      </c>
      <c r="I91" s="7">
        <v>55</v>
      </c>
      <c r="J91" s="7">
        <v>102</v>
      </c>
      <c r="K91" s="7">
        <v>93</v>
      </c>
      <c r="L91" s="7">
        <v>317</v>
      </c>
      <c r="M91" s="7">
        <v>60</v>
      </c>
      <c r="N91" s="7">
        <v>85.286000000000001</v>
      </c>
      <c r="O91" s="7">
        <v>36</v>
      </c>
      <c r="P91" s="8">
        <f t="shared" si="2"/>
        <v>363.858</v>
      </c>
      <c r="Q91" s="8">
        <f t="shared" si="1"/>
        <v>340.42899999999997</v>
      </c>
      <c r="R91" s="7" t="s">
        <v>34</v>
      </c>
      <c r="S91" s="7">
        <v>10</v>
      </c>
      <c r="T91" s="7" t="s">
        <v>35</v>
      </c>
      <c r="V91" s="7" t="s">
        <v>479</v>
      </c>
      <c r="W91" s="7" t="s">
        <v>46</v>
      </c>
      <c r="X91" s="7" t="s">
        <v>513</v>
      </c>
      <c r="Y91" s="15"/>
    </row>
    <row r="92" spans="1:25" s="25" customFormat="1" ht="13">
      <c r="A92" s="7" t="s">
        <v>30</v>
      </c>
      <c r="B92" s="7" t="s">
        <v>31</v>
      </c>
      <c r="C92" s="7" t="s">
        <v>104</v>
      </c>
      <c r="D92" s="7" t="s">
        <v>515</v>
      </c>
      <c r="E92" s="7" t="s">
        <v>399</v>
      </c>
      <c r="F92" s="7" t="s">
        <v>400</v>
      </c>
      <c r="G92" s="7"/>
      <c r="H92" s="7">
        <v>63</v>
      </c>
      <c r="I92" s="7">
        <v>58</v>
      </c>
      <c r="J92" s="7">
        <v>81</v>
      </c>
      <c r="K92" s="7">
        <v>95</v>
      </c>
      <c r="L92" s="7">
        <v>297</v>
      </c>
      <c r="M92" s="7">
        <v>67</v>
      </c>
      <c r="N92" s="7">
        <v>83.86</v>
      </c>
      <c r="O92" s="7">
        <v>55</v>
      </c>
      <c r="P92" s="8">
        <f t="shared" si="2"/>
        <v>379.58</v>
      </c>
      <c r="Q92" s="8">
        <f t="shared" si="1"/>
        <v>338.28999999999996</v>
      </c>
      <c r="R92" s="7" t="s">
        <v>39</v>
      </c>
      <c r="S92" s="7">
        <v>11</v>
      </c>
      <c r="T92" s="7" t="s">
        <v>35</v>
      </c>
      <c r="V92" s="7" t="s">
        <v>480</v>
      </c>
      <c r="W92" s="7" t="s">
        <v>46</v>
      </c>
      <c r="X92" s="7" t="s">
        <v>513</v>
      </c>
      <c r="Y92" s="15"/>
    </row>
    <row r="93" spans="1:25" s="25" customFormat="1" ht="13">
      <c r="A93" s="7" t="s">
        <v>30</v>
      </c>
      <c r="B93" s="7" t="s">
        <v>31</v>
      </c>
      <c r="C93" s="7" t="s">
        <v>106</v>
      </c>
      <c r="D93" s="7" t="s">
        <v>515</v>
      </c>
      <c r="E93" s="7" t="s">
        <v>401</v>
      </c>
      <c r="F93" s="7" t="s">
        <v>402</v>
      </c>
      <c r="G93" s="7"/>
      <c r="H93" s="7">
        <v>71</v>
      </c>
      <c r="I93" s="7">
        <v>53</v>
      </c>
      <c r="J93" s="7">
        <v>102</v>
      </c>
      <c r="K93" s="7">
        <v>82</v>
      </c>
      <c r="L93" s="7">
        <v>308</v>
      </c>
      <c r="M93" s="7">
        <v>69</v>
      </c>
      <c r="N93" s="7">
        <v>83.856999999999999</v>
      </c>
      <c r="O93" s="7">
        <v>25</v>
      </c>
      <c r="P93" s="8">
        <f t="shared" si="2"/>
        <v>367.57100000000003</v>
      </c>
      <c r="Q93" s="8">
        <f t="shared" si="1"/>
        <v>337.78550000000001</v>
      </c>
      <c r="R93" s="7" t="s">
        <v>39</v>
      </c>
      <c r="S93" s="7">
        <v>12</v>
      </c>
      <c r="T93" s="7" t="s">
        <v>35</v>
      </c>
      <c r="V93" s="7" t="s">
        <v>461</v>
      </c>
      <c r="W93" s="7" t="s">
        <v>46</v>
      </c>
      <c r="X93" s="7" t="s">
        <v>513</v>
      </c>
      <c r="Y93" s="15"/>
    </row>
    <row r="94" spans="1:25" s="25" customFormat="1" ht="13">
      <c r="A94" s="7" t="s">
        <v>30</v>
      </c>
      <c r="B94" s="7" t="s">
        <v>31</v>
      </c>
      <c r="C94" s="7" t="s">
        <v>102</v>
      </c>
      <c r="D94" s="7" t="s">
        <v>515</v>
      </c>
      <c r="E94" s="7" t="s">
        <v>403</v>
      </c>
      <c r="F94" s="7" t="s">
        <v>404</v>
      </c>
      <c r="G94" s="7"/>
      <c r="H94" s="7">
        <v>64</v>
      </c>
      <c r="I94" s="7">
        <v>52</v>
      </c>
      <c r="J94" s="7">
        <v>100</v>
      </c>
      <c r="K94" s="7">
        <v>85</v>
      </c>
      <c r="L94" s="7">
        <v>301</v>
      </c>
      <c r="M94" s="7">
        <v>60</v>
      </c>
      <c r="N94" s="7">
        <v>88.429000000000002</v>
      </c>
      <c r="O94" s="7">
        <v>37</v>
      </c>
      <c r="P94" s="8">
        <f t="shared" si="2"/>
        <v>373.78700000000003</v>
      </c>
      <c r="Q94" s="8">
        <f t="shared" si="1"/>
        <v>337.39350000000002</v>
      </c>
      <c r="R94" s="7" t="s">
        <v>34</v>
      </c>
      <c r="S94" s="7">
        <v>13</v>
      </c>
      <c r="T94" s="7" t="s">
        <v>35</v>
      </c>
      <c r="V94" s="7" t="s">
        <v>481</v>
      </c>
      <c r="W94" s="7" t="s">
        <v>46</v>
      </c>
      <c r="X94" s="7" t="s">
        <v>513</v>
      </c>
      <c r="Y94" s="15"/>
    </row>
    <row r="95" spans="1:25" s="25" customFormat="1" ht="13">
      <c r="A95" s="7" t="s">
        <v>30</v>
      </c>
      <c r="B95" s="7" t="s">
        <v>31</v>
      </c>
      <c r="C95" s="7" t="s">
        <v>101</v>
      </c>
      <c r="D95" s="7" t="s">
        <v>515</v>
      </c>
      <c r="E95" s="7" t="s">
        <v>405</v>
      </c>
      <c r="F95" s="7" t="s">
        <v>406</v>
      </c>
      <c r="G95" s="7" t="s">
        <v>100</v>
      </c>
      <c r="H95" s="7">
        <v>67</v>
      </c>
      <c r="I95" s="7">
        <v>56</v>
      </c>
      <c r="J95" s="7">
        <v>74</v>
      </c>
      <c r="K95" s="7">
        <v>90</v>
      </c>
      <c r="L95" s="7">
        <v>287</v>
      </c>
      <c r="M95" s="7">
        <v>60</v>
      </c>
      <c r="N95" s="7">
        <v>88.143000000000001</v>
      </c>
      <c r="O95" s="7">
        <v>60</v>
      </c>
      <c r="P95" s="8">
        <f t="shared" si="2"/>
        <v>384.42899999999997</v>
      </c>
      <c r="Q95" s="8">
        <f t="shared" si="1"/>
        <v>335.71449999999999</v>
      </c>
      <c r="R95" s="7" t="s">
        <v>39</v>
      </c>
      <c r="S95" s="7">
        <v>14</v>
      </c>
      <c r="T95" s="7" t="s">
        <v>35</v>
      </c>
      <c r="V95" s="7" t="s">
        <v>454</v>
      </c>
      <c r="X95" s="7" t="s">
        <v>513</v>
      </c>
      <c r="Y95" s="15"/>
    </row>
    <row r="96" spans="1:25" s="25" customFormat="1" ht="13">
      <c r="A96" s="7" t="s">
        <v>30</v>
      </c>
      <c r="B96" s="7" t="s">
        <v>31</v>
      </c>
      <c r="C96" s="7" t="s">
        <v>103</v>
      </c>
      <c r="D96" s="7" t="s">
        <v>515</v>
      </c>
      <c r="E96" s="7" t="s">
        <v>407</v>
      </c>
      <c r="F96" s="7" t="s">
        <v>408</v>
      </c>
      <c r="G96" s="7"/>
      <c r="H96" s="7">
        <v>63</v>
      </c>
      <c r="I96" s="7">
        <v>57</v>
      </c>
      <c r="J96" s="7">
        <v>92</v>
      </c>
      <c r="K96" s="7">
        <v>86</v>
      </c>
      <c r="L96" s="7">
        <v>298</v>
      </c>
      <c r="M96" s="7">
        <v>61</v>
      </c>
      <c r="N96" s="7">
        <v>83.286000000000001</v>
      </c>
      <c r="O96" s="7">
        <v>60</v>
      </c>
      <c r="P96" s="8">
        <f t="shared" si="2"/>
        <v>371.358</v>
      </c>
      <c r="Q96" s="8">
        <f t="shared" si="1"/>
        <v>334.67899999999997</v>
      </c>
      <c r="R96" s="7" t="s">
        <v>39</v>
      </c>
      <c r="S96" s="7">
        <v>15</v>
      </c>
      <c r="T96" s="7" t="s">
        <v>35</v>
      </c>
      <c r="V96" s="7" t="s">
        <v>476</v>
      </c>
      <c r="W96" s="7" t="s">
        <v>46</v>
      </c>
      <c r="X96" s="7" t="s">
        <v>513</v>
      </c>
      <c r="Y96" s="15"/>
    </row>
    <row r="97" spans="1:25" s="25" customFormat="1" ht="13">
      <c r="A97" s="7" t="s">
        <v>30</v>
      </c>
      <c r="B97" s="7" t="s">
        <v>31</v>
      </c>
      <c r="C97" s="7" t="s">
        <v>107</v>
      </c>
      <c r="D97" s="7" t="s">
        <v>515</v>
      </c>
      <c r="E97" s="7" t="s">
        <v>409</v>
      </c>
      <c r="F97" s="7" t="s">
        <v>410</v>
      </c>
      <c r="G97" s="7"/>
      <c r="H97" s="7">
        <v>66</v>
      </c>
      <c r="I97" s="7">
        <v>54</v>
      </c>
      <c r="J97" s="7">
        <v>99</v>
      </c>
      <c r="K97" s="7">
        <v>97</v>
      </c>
      <c r="L97" s="7">
        <v>316</v>
      </c>
      <c r="M97" s="7">
        <v>60</v>
      </c>
      <c r="N97" s="7">
        <v>82.713999999999999</v>
      </c>
      <c r="O97" s="7">
        <v>30</v>
      </c>
      <c r="P97" s="8">
        <f t="shared" si="2"/>
        <v>353.142</v>
      </c>
      <c r="Q97" s="8">
        <f t="shared" si="1"/>
        <v>334.57100000000003</v>
      </c>
      <c r="R97" s="7" t="s">
        <v>34</v>
      </c>
      <c r="S97" s="7">
        <v>16</v>
      </c>
      <c r="T97" s="7" t="s">
        <v>35</v>
      </c>
      <c r="V97" s="7" t="s">
        <v>482</v>
      </c>
      <c r="W97" s="7" t="s">
        <v>46</v>
      </c>
      <c r="X97" s="7" t="s">
        <v>513</v>
      </c>
      <c r="Y97" s="15"/>
    </row>
    <row r="98" spans="1:25" s="25" customFormat="1" ht="13">
      <c r="A98" s="7" t="s">
        <v>30</v>
      </c>
      <c r="B98" s="7" t="s">
        <v>31</v>
      </c>
      <c r="C98" s="7" t="s">
        <v>108</v>
      </c>
      <c r="D98" s="7" t="s">
        <v>515</v>
      </c>
      <c r="E98" s="7" t="s">
        <v>411</v>
      </c>
      <c r="F98" s="7" t="s">
        <v>412</v>
      </c>
      <c r="G98" s="7" t="s">
        <v>100</v>
      </c>
      <c r="H98" s="7">
        <v>53</v>
      </c>
      <c r="I98" s="7">
        <v>57</v>
      </c>
      <c r="J98" s="7">
        <v>85</v>
      </c>
      <c r="K98" s="7">
        <v>100</v>
      </c>
      <c r="L98" s="7">
        <v>295</v>
      </c>
      <c r="M98" s="7">
        <v>60</v>
      </c>
      <c r="N98" s="7">
        <v>85.713999999999999</v>
      </c>
      <c r="O98" s="7">
        <v>54</v>
      </c>
      <c r="P98" s="8">
        <f t="shared" si="2"/>
        <v>374.142</v>
      </c>
      <c r="Q98" s="8">
        <f t="shared" ref="Q98:Q113" si="3">(L98+P98)*0.5</f>
        <v>334.57100000000003</v>
      </c>
      <c r="R98" s="7" t="s">
        <v>39</v>
      </c>
      <c r="S98" s="7">
        <v>17</v>
      </c>
      <c r="T98" s="7" t="s">
        <v>35</v>
      </c>
      <c r="V98" s="7" t="s">
        <v>454</v>
      </c>
      <c r="X98" s="7" t="s">
        <v>513</v>
      </c>
      <c r="Y98" s="15"/>
    </row>
    <row r="99" spans="1:25" s="25" customFormat="1" ht="13">
      <c r="A99" s="7" t="s">
        <v>30</v>
      </c>
      <c r="B99" s="7" t="s">
        <v>31</v>
      </c>
      <c r="C99" s="7" t="s">
        <v>106</v>
      </c>
      <c r="D99" s="7" t="s">
        <v>515</v>
      </c>
      <c r="E99" s="7" t="s">
        <v>413</v>
      </c>
      <c r="F99" s="7" t="s">
        <v>414</v>
      </c>
      <c r="G99" s="7"/>
      <c r="H99" s="7">
        <v>59</v>
      </c>
      <c r="I99" s="7">
        <v>47</v>
      </c>
      <c r="J99" s="7">
        <v>99</v>
      </c>
      <c r="K99" s="7">
        <v>89</v>
      </c>
      <c r="L99" s="7">
        <v>294</v>
      </c>
      <c r="M99" s="7">
        <v>61</v>
      </c>
      <c r="N99" s="7">
        <v>85.141999999999996</v>
      </c>
      <c r="O99" s="7">
        <v>55</v>
      </c>
      <c r="P99" s="8">
        <f t="shared" si="2"/>
        <v>374.42599999999999</v>
      </c>
      <c r="Q99" s="8">
        <f t="shared" si="3"/>
        <v>334.21299999999997</v>
      </c>
      <c r="R99" s="7" t="s">
        <v>34</v>
      </c>
      <c r="S99" s="7">
        <v>18</v>
      </c>
      <c r="T99" s="7" t="s">
        <v>35</v>
      </c>
      <c r="V99" s="7" t="s">
        <v>475</v>
      </c>
      <c r="W99" s="7" t="s">
        <v>46</v>
      </c>
      <c r="X99" s="7" t="s">
        <v>513</v>
      </c>
      <c r="Y99" s="15"/>
    </row>
    <row r="100" spans="1:25" s="25" customFormat="1" ht="13">
      <c r="A100" s="7" t="s">
        <v>30</v>
      </c>
      <c r="B100" s="7" t="s">
        <v>31</v>
      </c>
      <c r="C100" s="7" t="s">
        <v>109</v>
      </c>
      <c r="D100" s="7" t="s">
        <v>515</v>
      </c>
      <c r="E100" s="7" t="s">
        <v>415</v>
      </c>
      <c r="F100" s="7" t="s">
        <v>416</v>
      </c>
      <c r="G100" s="7" t="s">
        <v>100</v>
      </c>
      <c r="H100" s="7">
        <v>55</v>
      </c>
      <c r="I100" s="7">
        <v>58</v>
      </c>
      <c r="J100" s="7">
        <v>118</v>
      </c>
      <c r="K100" s="7">
        <v>82</v>
      </c>
      <c r="L100" s="7">
        <v>313</v>
      </c>
      <c r="M100" s="7">
        <v>62</v>
      </c>
      <c r="N100" s="7">
        <v>80.569999999999993</v>
      </c>
      <c r="O100" s="7">
        <v>41</v>
      </c>
      <c r="P100" s="8">
        <f t="shared" si="2"/>
        <v>355.21</v>
      </c>
      <c r="Q100" s="8">
        <f t="shared" si="3"/>
        <v>334.10500000000002</v>
      </c>
      <c r="R100" s="7" t="s">
        <v>39</v>
      </c>
      <c r="S100" s="7">
        <v>20</v>
      </c>
      <c r="T100" s="7" t="s">
        <v>35</v>
      </c>
      <c r="V100" s="7" t="s">
        <v>454</v>
      </c>
      <c r="X100" s="7" t="s">
        <v>513</v>
      </c>
      <c r="Y100" s="15"/>
    </row>
    <row r="101" spans="1:25" s="25" customFormat="1" ht="13">
      <c r="A101" s="7" t="s">
        <v>30</v>
      </c>
      <c r="B101" s="7" t="s">
        <v>31</v>
      </c>
      <c r="C101" s="7" t="s">
        <v>110</v>
      </c>
      <c r="D101" s="7" t="s">
        <v>515</v>
      </c>
      <c r="E101" s="7" t="s">
        <v>417</v>
      </c>
      <c r="F101" s="7" t="s">
        <v>418</v>
      </c>
      <c r="G101" s="7"/>
      <c r="H101" s="7">
        <v>67</v>
      </c>
      <c r="I101" s="7">
        <v>51</v>
      </c>
      <c r="J101" s="7">
        <v>92</v>
      </c>
      <c r="K101" s="7">
        <v>92</v>
      </c>
      <c r="L101" s="7">
        <v>302</v>
      </c>
      <c r="M101" s="7">
        <v>60</v>
      </c>
      <c r="N101" s="7">
        <v>80.713999999999999</v>
      </c>
      <c r="O101" s="7">
        <v>47</v>
      </c>
      <c r="P101" s="8">
        <f t="shared" si="2"/>
        <v>355.642</v>
      </c>
      <c r="Q101" s="8">
        <f t="shared" si="3"/>
        <v>328.82100000000003</v>
      </c>
      <c r="R101" s="7" t="s">
        <v>34</v>
      </c>
      <c r="S101" s="7">
        <v>21</v>
      </c>
      <c r="T101" s="7" t="s">
        <v>35</v>
      </c>
      <c r="V101" s="7" t="s">
        <v>454</v>
      </c>
      <c r="X101" s="7" t="s">
        <v>513</v>
      </c>
      <c r="Y101" s="15"/>
    </row>
    <row r="102" spans="1:25" s="25" customFormat="1" ht="13">
      <c r="A102" s="7" t="s">
        <v>30</v>
      </c>
      <c r="B102" s="7" t="s">
        <v>31</v>
      </c>
      <c r="C102" s="7" t="s">
        <v>111</v>
      </c>
      <c r="D102" s="7" t="s">
        <v>515</v>
      </c>
      <c r="E102" s="7" t="s">
        <v>419</v>
      </c>
      <c r="F102" s="7" t="s">
        <v>420</v>
      </c>
      <c r="G102" s="7"/>
      <c r="H102" s="7">
        <v>64</v>
      </c>
      <c r="I102" s="7">
        <v>40</v>
      </c>
      <c r="J102" s="7">
        <v>102</v>
      </c>
      <c r="K102" s="7">
        <v>91</v>
      </c>
      <c r="L102" s="7">
        <v>297</v>
      </c>
      <c r="M102" s="7">
        <v>65</v>
      </c>
      <c r="N102" s="7">
        <v>84.14</v>
      </c>
      <c r="O102" s="7">
        <v>20</v>
      </c>
      <c r="P102" s="8">
        <f t="shared" si="2"/>
        <v>359.92</v>
      </c>
      <c r="Q102" s="8">
        <f t="shared" si="3"/>
        <v>328.46000000000004</v>
      </c>
      <c r="R102" s="7" t="s">
        <v>34</v>
      </c>
      <c r="S102" s="7">
        <v>22</v>
      </c>
      <c r="T102" s="7" t="s">
        <v>35</v>
      </c>
      <c r="V102" s="7" t="s">
        <v>483</v>
      </c>
      <c r="W102" s="7" t="s">
        <v>46</v>
      </c>
      <c r="X102" s="7" t="s">
        <v>513</v>
      </c>
      <c r="Y102" s="15"/>
    </row>
    <row r="103" spans="1:25" s="25" customFormat="1" ht="13">
      <c r="A103" s="7" t="s">
        <v>30</v>
      </c>
      <c r="B103" s="7" t="s">
        <v>31</v>
      </c>
      <c r="C103" s="7" t="s">
        <v>112</v>
      </c>
      <c r="D103" s="7" t="s">
        <v>515</v>
      </c>
      <c r="E103" s="7" t="s">
        <v>421</v>
      </c>
      <c r="F103" s="7" t="s">
        <v>422</v>
      </c>
      <c r="G103" s="7"/>
      <c r="H103" s="7">
        <v>60</v>
      </c>
      <c r="I103" s="7">
        <v>49</v>
      </c>
      <c r="J103" s="7">
        <v>101</v>
      </c>
      <c r="K103" s="7">
        <v>76</v>
      </c>
      <c r="L103" s="7">
        <v>286</v>
      </c>
      <c r="M103" s="7">
        <v>64</v>
      </c>
      <c r="N103" s="7">
        <v>86.429000000000002</v>
      </c>
      <c r="O103" s="7">
        <v>30</v>
      </c>
      <c r="P103" s="8">
        <f t="shared" si="2"/>
        <v>370.28700000000003</v>
      </c>
      <c r="Q103" s="8">
        <f t="shared" si="3"/>
        <v>328.14350000000002</v>
      </c>
      <c r="R103" s="7" t="s">
        <v>34</v>
      </c>
      <c r="S103" s="7">
        <v>23</v>
      </c>
      <c r="T103" s="7" t="s">
        <v>35</v>
      </c>
      <c r="V103" s="7" t="s">
        <v>467</v>
      </c>
      <c r="W103" s="7" t="s">
        <v>46</v>
      </c>
      <c r="X103" s="7" t="s">
        <v>513</v>
      </c>
      <c r="Y103" s="15"/>
    </row>
    <row r="104" spans="1:25" s="25" customFormat="1" ht="13">
      <c r="A104" s="7" t="s">
        <v>30</v>
      </c>
      <c r="B104" s="7" t="s">
        <v>31</v>
      </c>
      <c r="C104" s="7" t="s">
        <v>113</v>
      </c>
      <c r="D104" s="7" t="s">
        <v>515</v>
      </c>
      <c r="E104" s="7" t="s">
        <v>423</v>
      </c>
      <c r="F104" s="7" t="s">
        <v>424</v>
      </c>
      <c r="G104" s="7"/>
      <c r="H104" s="7">
        <v>76</v>
      </c>
      <c r="I104" s="7">
        <v>44</v>
      </c>
      <c r="J104" s="7">
        <v>69</v>
      </c>
      <c r="K104" s="7">
        <v>93</v>
      </c>
      <c r="L104" s="7">
        <v>282</v>
      </c>
      <c r="M104" s="7">
        <v>60</v>
      </c>
      <c r="N104" s="7">
        <v>85.856999999999999</v>
      </c>
      <c r="O104" s="7">
        <v>29</v>
      </c>
      <c r="P104" s="8">
        <f t="shared" si="2"/>
        <v>362.07100000000003</v>
      </c>
      <c r="Q104" s="8">
        <f t="shared" si="3"/>
        <v>322.03550000000001</v>
      </c>
      <c r="R104" s="7" t="s">
        <v>34</v>
      </c>
      <c r="S104" s="7">
        <v>24</v>
      </c>
      <c r="T104" s="7" t="s">
        <v>35</v>
      </c>
      <c r="V104" s="7" t="s">
        <v>484</v>
      </c>
      <c r="W104" s="7" t="s">
        <v>46</v>
      </c>
      <c r="X104" s="7" t="s">
        <v>513</v>
      </c>
      <c r="Y104" s="15"/>
    </row>
    <row r="105" spans="1:25" s="25" customFormat="1" ht="13">
      <c r="A105" s="7" t="s">
        <v>30</v>
      </c>
      <c r="B105" s="7" t="s">
        <v>31</v>
      </c>
      <c r="C105" s="7" t="s">
        <v>108</v>
      </c>
      <c r="D105" s="7" t="s">
        <v>515</v>
      </c>
      <c r="E105" s="7" t="s">
        <v>425</v>
      </c>
      <c r="F105" s="7" t="s">
        <v>426</v>
      </c>
      <c r="G105" s="7"/>
      <c r="H105" s="7">
        <v>58</v>
      </c>
      <c r="I105" s="7">
        <v>58</v>
      </c>
      <c r="J105" s="7">
        <v>111</v>
      </c>
      <c r="K105" s="7">
        <v>90</v>
      </c>
      <c r="L105" s="7">
        <v>317</v>
      </c>
      <c r="M105" s="7">
        <v>80</v>
      </c>
      <c r="N105" s="7">
        <v>83.86</v>
      </c>
      <c r="O105" s="7">
        <v>69</v>
      </c>
      <c r="P105" s="8">
        <f t="shared" si="2"/>
        <v>406.08</v>
      </c>
      <c r="Q105" s="8">
        <f t="shared" si="3"/>
        <v>361.53999999999996</v>
      </c>
      <c r="R105" s="7" t="s">
        <v>39</v>
      </c>
      <c r="S105" s="7">
        <v>2</v>
      </c>
      <c r="T105" s="7" t="s">
        <v>35</v>
      </c>
      <c r="V105" s="7" t="s">
        <v>461</v>
      </c>
      <c r="W105" s="7" t="s">
        <v>46</v>
      </c>
      <c r="X105" s="7" t="s">
        <v>513</v>
      </c>
      <c r="Y105" s="15"/>
    </row>
    <row r="106" spans="1:25" s="25" customFormat="1" ht="13">
      <c r="A106" s="7" t="s">
        <v>30</v>
      </c>
      <c r="B106" s="7" t="s">
        <v>31</v>
      </c>
      <c r="C106" s="7" t="s">
        <v>114</v>
      </c>
      <c r="D106" s="7" t="s">
        <v>515</v>
      </c>
      <c r="E106" s="7" t="s">
        <v>427</v>
      </c>
      <c r="F106" s="7" t="s">
        <v>428</v>
      </c>
      <c r="G106" s="7" t="s">
        <v>100</v>
      </c>
      <c r="H106" s="7">
        <v>69</v>
      </c>
      <c r="I106" s="7">
        <v>67</v>
      </c>
      <c r="J106" s="7">
        <v>120</v>
      </c>
      <c r="K106" s="7">
        <v>95</v>
      </c>
      <c r="L106" s="7">
        <v>351</v>
      </c>
      <c r="M106" s="7">
        <v>63</v>
      </c>
      <c r="N106" s="7">
        <v>86.85</v>
      </c>
      <c r="O106" s="7">
        <v>54</v>
      </c>
      <c r="P106" s="8">
        <f t="shared" si="2"/>
        <v>382.04999999999995</v>
      </c>
      <c r="Q106" s="8">
        <f t="shared" si="3"/>
        <v>366.52499999999998</v>
      </c>
      <c r="R106" s="7" t="s">
        <v>39</v>
      </c>
      <c r="S106" s="7">
        <v>1</v>
      </c>
      <c r="T106" s="7" t="s">
        <v>35</v>
      </c>
      <c r="V106" s="7" t="s">
        <v>459</v>
      </c>
      <c r="W106" s="7" t="s">
        <v>46</v>
      </c>
      <c r="X106" s="7" t="s">
        <v>513</v>
      </c>
      <c r="Y106" s="15"/>
    </row>
    <row r="107" spans="1:25" s="25" customFormat="1" ht="13">
      <c r="A107" s="7" t="s">
        <v>30</v>
      </c>
      <c r="B107" s="7" t="s">
        <v>31</v>
      </c>
      <c r="C107" s="7" t="s">
        <v>115</v>
      </c>
      <c r="D107" s="7" t="s">
        <v>515</v>
      </c>
      <c r="E107" s="7" t="s">
        <v>429</v>
      </c>
      <c r="F107" s="7" t="s">
        <v>430</v>
      </c>
      <c r="G107" s="7" t="s">
        <v>116</v>
      </c>
      <c r="H107" s="7">
        <v>51</v>
      </c>
      <c r="I107" s="7">
        <v>59</v>
      </c>
      <c r="J107" s="7">
        <v>89</v>
      </c>
      <c r="K107" s="7">
        <v>89</v>
      </c>
      <c r="L107" s="7">
        <v>288</v>
      </c>
      <c r="M107" s="7">
        <v>62</v>
      </c>
      <c r="N107" s="7">
        <v>88.28</v>
      </c>
      <c r="O107" s="7">
        <v>45</v>
      </c>
      <c r="P107" s="8">
        <f t="shared" si="2"/>
        <v>380.34000000000003</v>
      </c>
      <c r="Q107" s="8">
        <f t="shared" si="3"/>
        <v>334.17</v>
      </c>
      <c r="R107" s="7" t="s">
        <v>39</v>
      </c>
      <c r="S107" s="7">
        <v>19</v>
      </c>
      <c r="T107" s="7" t="s">
        <v>35</v>
      </c>
      <c r="V107" s="7" t="s">
        <v>454</v>
      </c>
      <c r="X107" s="7" t="s">
        <v>513</v>
      </c>
      <c r="Y107" s="15"/>
    </row>
    <row r="108" spans="1:25" s="25" customFormat="1" ht="13">
      <c r="A108" s="7" t="s">
        <v>30</v>
      </c>
      <c r="B108" s="7" t="s">
        <v>31</v>
      </c>
      <c r="C108" s="7" t="s">
        <v>117</v>
      </c>
      <c r="D108" s="7" t="s">
        <v>515</v>
      </c>
      <c r="E108" s="7" t="s">
        <v>431</v>
      </c>
      <c r="F108" s="7" t="s">
        <v>432</v>
      </c>
      <c r="G108" s="7"/>
      <c r="H108" s="7">
        <v>80</v>
      </c>
      <c r="I108" s="7">
        <v>54</v>
      </c>
      <c r="J108" s="7">
        <v>115</v>
      </c>
      <c r="K108" s="7">
        <v>106</v>
      </c>
      <c r="L108" s="7">
        <v>355</v>
      </c>
      <c r="M108" s="7">
        <v>64</v>
      </c>
      <c r="N108" s="7">
        <v>80.709999999999994</v>
      </c>
      <c r="O108" s="7">
        <v>31</v>
      </c>
      <c r="P108" s="8">
        <f t="shared" si="2"/>
        <v>353.63</v>
      </c>
      <c r="Q108" s="8">
        <f t="shared" si="3"/>
        <v>354.315</v>
      </c>
      <c r="R108" s="7" t="s">
        <v>34</v>
      </c>
      <c r="S108" s="7">
        <v>3</v>
      </c>
      <c r="T108" s="7" t="s">
        <v>35</v>
      </c>
      <c r="V108" s="7" t="s">
        <v>466</v>
      </c>
      <c r="W108" s="7" t="s">
        <v>46</v>
      </c>
      <c r="X108" s="7" t="s">
        <v>513</v>
      </c>
      <c r="Y108" s="15"/>
    </row>
    <row r="109" spans="1:25" s="25" customFormat="1" ht="13">
      <c r="A109" s="7" t="s">
        <v>30</v>
      </c>
      <c r="B109" s="7" t="s">
        <v>31</v>
      </c>
      <c r="C109" s="7" t="s">
        <v>118</v>
      </c>
      <c r="D109" s="7" t="s">
        <v>515</v>
      </c>
      <c r="E109" s="7" t="s">
        <v>433</v>
      </c>
      <c r="F109" s="7" t="s">
        <v>434</v>
      </c>
      <c r="G109" s="7" t="s">
        <v>100</v>
      </c>
      <c r="H109" s="7">
        <v>48</v>
      </c>
      <c r="I109" s="7">
        <v>65</v>
      </c>
      <c r="J109" s="7">
        <v>108</v>
      </c>
      <c r="K109" s="7">
        <v>106</v>
      </c>
      <c r="L109" s="7">
        <v>327</v>
      </c>
      <c r="M109" s="7">
        <v>68</v>
      </c>
      <c r="N109" s="7">
        <v>83.86</v>
      </c>
      <c r="O109" s="7">
        <v>35</v>
      </c>
      <c r="P109" s="8">
        <f t="shared" si="2"/>
        <v>371.08</v>
      </c>
      <c r="Q109" s="8">
        <f t="shared" si="3"/>
        <v>349.03999999999996</v>
      </c>
      <c r="R109" s="7" t="s">
        <v>39</v>
      </c>
      <c r="S109" s="7">
        <v>4</v>
      </c>
      <c r="T109" s="7" t="s">
        <v>35</v>
      </c>
      <c r="V109" s="7" t="s">
        <v>454</v>
      </c>
      <c r="W109" s="25" t="s">
        <v>119</v>
      </c>
      <c r="X109" s="7" t="s">
        <v>513</v>
      </c>
      <c r="Y109" s="15"/>
    </row>
    <row r="110" spans="1:25" s="25" customFormat="1" ht="13">
      <c r="A110" s="7" t="s">
        <v>30</v>
      </c>
      <c r="B110" s="7" t="s">
        <v>31</v>
      </c>
      <c r="C110" s="7" t="s">
        <v>117</v>
      </c>
      <c r="D110" s="7" t="s">
        <v>515</v>
      </c>
      <c r="E110" s="7" t="s">
        <v>435</v>
      </c>
      <c r="F110" s="7" t="s">
        <v>436</v>
      </c>
      <c r="G110" s="7" t="s">
        <v>100</v>
      </c>
      <c r="H110" s="7">
        <v>61</v>
      </c>
      <c r="I110" s="7">
        <v>57</v>
      </c>
      <c r="J110" s="7">
        <v>99</v>
      </c>
      <c r="K110" s="7">
        <v>103</v>
      </c>
      <c r="L110" s="7">
        <v>320</v>
      </c>
      <c r="M110" s="7">
        <v>67</v>
      </c>
      <c r="N110" s="7">
        <v>83.86</v>
      </c>
      <c r="O110" s="7">
        <v>44</v>
      </c>
      <c r="P110" s="8">
        <f t="shared" si="2"/>
        <v>374.08</v>
      </c>
      <c r="Q110" s="8">
        <f t="shared" si="3"/>
        <v>347.03999999999996</v>
      </c>
      <c r="R110" s="7" t="s">
        <v>39</v>
      </c>
      <c r="S110" s="7">
        <v>5</v>
      </c>
      <c r="T110" s="7" t="s">
        <v>35</v>
      </c>
      <c r="V110" s="7" t="s">
        <v>459</v>
      </c>
      <c r="W110" s="7" t="s">
        <v>46</v>
      </c>
      <c r="X110" s="7" t="s">
        <v>513</v>
      </c>
      <c r="Y110" s="15"/>
    </row>
    <row r="111" spans="1:25" s="25" customFormat="1" ht="13">
      <c r="A111" s="7" t="s">
        <v>30</v>
      </c>
      <c r="B111" s="7" t="s">
        <v>31</v>
      </c>
      <c r="C111" s="7" t="s">
        <v>120</v>
      </c>
      <c r="D111" s="7" t="s">
        <v>515</v>
      </c>
      <c r="E111" s="7" t="s">
        <v>437</v>
      </c>
      <c r="F111" s="7" t="s">
        <v>438</v>
      </c>
      <c r="G111" s="7"/>
      <c r="H111" s="7">
        <v>59</v>
      </c>
      <c r="I111" s="7">
        <v>51</v>
      </c>
      <c r="J111" s="7">
        <v>86</v>
      </c>
      <c r="K111" s="7">
        <v>86</v>
      </c>
      <c r="L111" s="7">
        <v>282</v>
      </c>
      <c r="M111" s="7">
        <v>60</v>
      </c>
      <c r="N111" s="7">
        <v>88</v>
      </c>
      <c r="O111" s="7">
        <v>56</v>
      </c>
      <c r="P111" s="8">
        <f t="shared" si="2"/>
        <v>382</v>
      </c>
      <c r="Q111" s="8">
        <f t="shared" si="3"/>
        <v>332</v>
      </c>
      <c r="R111" s="7" t="s">
        <v>34</v>
      </c>
      <c r="S111" s="7">
        <v>6</v>
      </c>
      <c r="T111" s="7" t="s">
        <v>35</v>
      </c>
      <c r="V111" s="7" t="s">
        <v>472</v>
      </c>
      <c r="W111" s="7" t="s">
        <v>46</v>
      </c>
      <c r="X111" s="7" t="s">
        <v>513</v>
      </c>
      <c r="Y111" s="15"/>
    </row>
    <row r="112" spans="1:25" s="25" customFormat="1" ht="13">
      <c r="A112" s="7" t="s">
        <v>30</v>
      </c>
      <c r="B112" s="7" t="s">
        <v>31</v>
      </c>
      <c r="C112" s="7" t="s">
        <v>79</v>
      </c>
      <c r="D112" s="7" t="s">
        <v>515</v>
      </c>
      <c r="E112" s="7" t="s">
        <v>439</v>
      </c>
      <c r="F112" s="7" t="s">
        <v>440</v>
      </c>
      <c r="G112" s="7"/>
      <c r="H112" s="7">
        <v>63</v>
      </c>
      <c r="I112" s="7">
        <v>51</v>
      </c>
      <c r="J112" s="7">
        <v>86</v>
      </c>
      <c r="K112" s="7">
        <v>78</v>
      </c>
      <c r="L112" s="7">
        <v>278</v>
      </c>
      <c r="M112" s="7">
        <v>62</v>
      </c>
      <c r="N112" s="7">
        <v>86.28</v>
      </c>
      <c r="O112" s="7">
        <v>52</v>
      </c>
      <c r="P112" s="8">
        <f t="shared" si="2"/>
        <v>377.84000000000003</v>
      </c>
      <c r="Q112" s="8">
        <f t="shared" si="3"/>
        <v>327.92</v>
      </c>
      <c r="R112" s="7" t="s">
        <v>39</v>
      </c>
      <c r="S112" s="7">
        <v>7</v>
      </c>
      <c r="T112" s="7" t="s">
        <v>35</v>
      </c>
      <c r="V112" s="7" t="s">
        <v>453</v>
      </c>
      <c r="W112" s="7" t="s">
        <v>46</v>
      </c>
      <c r="X112" s="7" t="s">
        <v>513</v>
      </c>
      <c r="Y112" s="15"/>
    </row>
    <row r="113" spans="1:25" s="25" customFormat="1" ht="13">
      <c r="A113" s="7" t="s">
        <v>30</v>
      </c>
      <c r="B113" s="7" t="s">
        <v>31</v>
      </c>
      <c r="C113" s="7" t="s">
        <v>121</v>
      </c>
      <c r="D113" s="7" t="s">
        <v>515</v>
      </c>
      <c r="E113" s="7" t="s">
        <v>441</v>
      </c>
      <c r="F113" s="7" t="s">
        <v>442</v>
      </c>
      <c r="G113" s="7"/>
      <c r="H113" s="7">
        <v>62</v>
      </c>
      <c r="I113" s="7">
        <v>49</v>
      </c>
      <c r="J113" s="7">
        <v>103</v>
      </c>
      <c r="K113" s="7">
        <v>94</v>
      </c>
      <c r="L113" s="7">
        <v>308</v>
      </c>
      <c r="M113" s="7">
        <v>60</v>
      </c>
      <c r="N113" s="7">
        <v>82.570999999999998</v>
      </c>
      <c r="O113" s="7">
        <v>15</v>
      </c>
      <c r="P113" s="7">
        <f t="shared" si="2"/>
        <v>345.21299999999997</v>
      </c>
      <c r="Q113" s="7">
        <f t="shared" si="3"/>
        <v>326.60649999999998</v>
      </c>
      <c r="R113" s="7"/>
      <c r="S113" s="7">
        <v>8</v>
      </c>
      <c r="T113" s="7" t="s">
        <v>35</v>
      </c>
      <c r="U113" s="7"/>
      <c r="V113" s="7" t="s">
        <v>473</v>
      </c>
      <c r="W113" s="7" t="s">
        <v>46</v>
      </c>
      <c r="X113" s="7" t="s">
        <v>513</v>
      </c>
      <c r="Y113" s="15"/>
    </row>
    <row r="114" spans="1:25" s="28" customFormat="1" ht="13">
      <c r="A114" s="7" t="s">
        <v>122</v>
      </c>
      <c r="B114" s="7" t="s">
        <v>31</v>
      </c>
      <c r="C114" s="7" t="s">
        <v>516</v>
      </c>
      <c r="D114" s="7" t="s">
        <v>515</v>
      </c>
      <c r="E114" s="7" t="s">
        <v>216</v>
      </c>
      <c r="F114" s="7" t="s">
        <v>217</v>
      </c>
      <c r="G114" s="7"/>
      <c r="H114" s="7">
        <v>74</v>
      </c>
      <c r="I114" s="7">
        <v>77</v>
      </c>
      <c r="J114" s="7">
        <v>115</v>
      </c>
      <c r="K114" s="7">
        <v>129</v>
      </c>
      <c r="L114" s="7">
        <v>395</v>
      </c>
      <c r="M114" s="7">
        <v>71</v>
      </c>
      <c r="N114" s="7">
        <v>87.29</v>
      </c>
      <c r="O114" s="7">
        <v>59</v>
      </c>
      <c r="P114" s="7">
        <f t="shared" ref="P114:P145" si="4">M114*1.5+O114*0.5+N114*3</f>
        <v>397.87</v>
      </c>
      <c r="Q114" s="7">
        <f t="shared" ref="Q114:Q161" si="5">L114*0.5+P114*0.5</f>
        <v>396.435</v>
      </c>
      <c r="R114" s="7" t="s">
        <v>34</v>
      </c>
      <c r="S114" s="7">
        <v>1</v>
      </c>
      <c r="T114" s="7" t="s">
        <v>35</v>
      </c>
      <c r="U114" s="7"/>
      <c r="V114" s="7" t="s">
        <v>454</v>
      </c>
      <c r="W114" s="7"/>
      <c r="X114" s="7" t="s">
        <v>513</v>
      </c>
      <c r="Y114" s="15"/>
    </row>
    <row r="115" spans="1:25" s="28" customFormat="1" ht="13">
      <c r="A115" s="7" t="s">
        <v>122</v>
      </c>
      <c r="B115" s="7" t="s">
        <v>31</v>
      </c>
      <c r="C115" s="7" t="s">
        <v>40</v>
      </c>
      <c r="D115" s="7" t="s">
        <v>515</v>
      </c>
      <c r="E115" s="7" t="s">
        <v>185</v>
      </c>
      <c r="F115" s="7" t="s">
        <v>186</v>
      </c>
      <c r="G115" s="7"/>
      <c r="H115" s="7">
        <v>61</v>
      </c>
      <c r="I115" s="7">
        <v>69</v>
      </c>
      <c r="J115" s="7">
        <v>102</v>
      </c>
      <c r="K115" s="7">
        <v>124</v>
      </c>
      <c r="L115" s="7">
        <v>356</v>
      </c>
      <c r="M115" s="7">
        <v>79</v>
      </c>
      <c r="N115" s="7">
        <v>91.71</v>
      </c>
      <c r="O115" s="7">
        <v>36</v>
      </c>
      <c r="P115" s="7">
        <f t="shared" si="4"/>
        <v>411.63</v>
      </c>
      <c r="Q115" s="7">
        <f t="shared" si="5"/>
        <v>383.815</v>
      </c>
      <c r="R115" s="7" t="s">
        <v>34</v>
      </c>
      <c r="S115" s="7">
        <v>2</v>
      </c>
      <c r="T115" s="7" t="s">
        <v>35</v>
      </c>
      <c r="U115" s="7"/>
      <c r="V115" s="7" t="s">
        <v>485</v>
      </c>
      <c r="W115" s="7" t="s">
        <v>46</v>
      </c>
      <c r="X115" s="7" t="s">
        <v>513</v>
      </c>
      <c r="Y115" s="15"/>
    </row>
    <row r="116" spans="1:25" s="28" customFormat="1" ht="13">
      <c r="A116" s="7" t="s">
        <v>122</v>
      </c>
      <c r="B116" s="7" t="s">
        <v>31</v>
      </c>
      <c r="C116" s="7" t="s">
        <v>53</v>
      </c>
      <c r="D116" s="7" t="s">
        <v>515</v>
      </c>
      <c r="E116" s="7" t="s">
        <v>127</v>
      </c>
      <c r="F116" s="7" t="s">
        <v>128</v>
      </c>
      <c r="G116" s="7"/>
      <c r="H116" s="7">
        <v>63</v>
      </c>
      <c r="I116" s="7">
        <v>58</v>
      </c>
      <c r="J116" s="7">
        <v>112</v>
      </c>
      <c r="K116" s="7">
        <v>122</v>
      </c>
      <c r="L116" s="7">
        <v>355</v>
      </c>
      <c r="M116" s="7">
        <v>79</v>
      </c>
      <c r="N116" s="7">
        <v>84.86</v>
      </c>
      <c r="O116" s="7">
        <v>56</v>
      </c>
      <c r="P116" s="7">
        <f t="shared" si="4"/>
        <v>401.08</v>
      </c>
      <c r="Q116" s="7">
        <f t="shared" si="5"/>
        <v>378.03999999999996</v>
      </c>
      <c r="R116" s="7" t="s">
        <v>34</v>
      </c>
      <c r="S116" s="7">
        <v>3</v>
      </c>
      <c r="T116" s="7" t="s">
        <v>35</v>
      </c>
      <c r="U116" s="7"/>
      <c r="V116" s="7" t="s">
        <v>486</v>
      </c>
      <c r="W116" s="7" t="s">
        <v>46</v>
      </c>
      <c r="X116" s="7" t="s">
        <v>513</v>
      </c>
      <c r="Y116" s="15"/>
    </row>
    <row r="117" spans="1:25" s="28" customFormat="1" ht="13">
      <c r="A117" s="7" t="s">
        <v>122</v>
      </c>
      <c r="B117" s="7" t="s">
        <v>31</v>
      </c>
      <c r="C117" s="7" t="s">
        <v>162</v>
      </c>
      <c r="D117" s="7" t="s">
        <v>515</v>
      </c>
      <c r="E117" s="7" t="s">
        <v>163</v>
      </c>
      <c r="F117" s="7" t="s">
        <v>164</v>
      </c>
      <c r="G117" s="7" t="s">
        <v>100</v>
      </c>
      <c r="H117" s="7">
        <v>47</v>
      </c>
      <c r="I117" s="7">
        <v>61</v>
      </c>
      <c r="J117" s="7">
        <v>128</v>
      </c>
      <c r="K117" s="7">
        <v>133</v>
      </c>
      <c r="L117" s="7">
        <v>369</v>
      </c>
      <c r="M117" s="7">
        <v>65</v>
      </c>
      <c r="N117" s="7">
        <v>85.14</v>
      </c>
      <c r="O117" s="7">
        <v>50</v>
      </c>
      <c r="P117" s="7">
        <f t="shared" si="4"/>
        <v>377.92</v>
      </c>
      <c r="Q117" s="7">
        <f t="shared" si="5"/>
        <v>373.46000000000004</v>
      </c>
      <c r="R117" s="7" t="s">
        <v>34</v>
      </c>
      <c r="S117" s="7">
        <v>4</v>
      </c>
      <c r="T117" s="7" t="s">
        <v>35</v>
      </c>
      <c r="U117" s="7"/>
      <c r="V117" s="7" t="s">
        <v>475</v>
      </c>
      <c r="W117" s="7" t="s">
        <v>46</v>
      </c>
      <c r="X117" s="7" t="s">
        <v>513</v>
      </c>
      <c r="Y117" s="15"/>
    </row>
    <row r="118" spans="1:25" s="28" customFormat="1" ht="13">
      <c r="A118" s="7" t="s">
        <v>122</v>
      </c>
      <c r="B118" s="7" t="s">
        <v>31</v>
      </c>
      <c r="C118" s="7" t="s">
        <v>517</v>
      </c>
      <c r="D118" s="7" t="s">
        <v>515</v>
      </c>
      <c r="E118" s="7" t="s">
        <v>218</v>
      </c>
      <c r="F118" s="7" t="s">
        <v>219</v>
      </c>
      <c r="G118" s="7"/>
      <c r="H118" s="7">
        <v>63</v>
      </c>
      <c r="I118" s="7">
        <v>75</v>
      </c>
      <c r="J118" s="7">
        <v>94</v>
      </c>
      <c r="K118" s="7">
        <v>123</v>
      </c>
      <c r="L118" s="7">
        <v>355</v>
      </c>
      <c r="M118" s="7">
        <v>76</v>
      </c>
      <c r="N118" s="7">
        <v>84.86</v>
      </c>
      <c r="O118" s="7">
        <v>46</v>
      </c>
      <c r="P118" s="7">
        <f t="shared" si="4"/>
        <v>391.58</v>
      </c>
      <c r="Q118" s="7">
        <f t="shared" si="5"/>
        <v>373.28999999999996</v>
      </c>
      <c r="R118" s="7" t="s">
        <v>34</v>
      </c>
      <c r="S118" s="7">
        <v>5</v>
      </c>
      <c r="T118" s="7" t="s">
        <v>35</v>
      </c>
      <c r="U118" s="7"/>
      <c r="V118" s="7" t="s">
        <v>510</v>
      </c>
      <c r="W118" s="7" t="s">
        <v>46</v>
      </c>
      <c r="X118" s="7" t="s">
        <v>513</v>
      </c>
      <c r="Y118" s="15"/>
    </row>
    <row r="119" spans="1:25" s="28" customFormat="1" ht="13">
      <c r="A119" s="7" t="s">
        <v>122</v>
      </c>
      <c r="B119" s="7" t="s">
        <v>31</v>
      </c>
      <c r="C119" s="7" t="s">
        <v>64</v>
      </c>
      <c r="D119" s="7" t="s">
        <v>515</v>
      </c>
      <c r="E119" s="7" t="s">
        <v>154</v>
      </c>
      <c r="F119" s="7" t="s">
        <v>155</v>
      </c>
      <c r="G119" s="7" t="s">
        <v>100</v>
      </c>
      <c r="H119" s="7">
        <v>49</v>
      </c>
      <c r="I119" s="7">
        <v>64</v>
      </c>
      <c r="J119" s="7">
        <v>100</v>
      </c>
      <c r="K119" s="7">
        <v>131</v>
      </c>
      <c r="L119" s="7">
        <v>344</v>
      </c>
      <c r="M119" s="7">
        <v>71</v>
      </c>
      <c r="N119" s="7">
        <v>87.57</v>
      </c>
      <c r="O119" s="7">
        <v>39</v>
      </c>
      <c r="P119" s="7">
        <f t="shared" si="4"/>
        <v>388.71</v>
      </c>
      <c r="Q119" s="7">
        <f t="shared" si="5"/>
        <v>366.35500000000002</v>
      </c>
      <c r="R119" s="7" t="s">
        <v>34</v>
      </c>
      <c r="S119" s="7">
        <v>6</v>
      </c>
      <c r="T119" s="7" t="s">
        <v>35</v>
      </c>
      <c r="U119" s="7"/>
      <c r="V119" s="7" t="s">
        <v>487</v>
      </c>
      <c r="W119" s="7" t="s">
        <v>46</v>
      </c>
      <c r="X119" s="7" t="s">
        <v>513</v>
      </c>
      <c r="Y119" s="15"/>
    </row>
    <row r="120" spans="1:25" s="28" customFormat="1" ht="13">
      <c r="A120" s="7" t="s">
        <v>122</v>
      </c>
      <c r="B120" s="7" t="s">
        <v>31</v>
      </c>
      <c r="C120" s="7" t="s">
        <v>131</v>
      </c>
      <c r="D120" s="7" t="s">
        <v>515</v>
      </c>
      <c r="E120" s="7" t="s">
        <v>132</v>
      </c>
      <c r="F120" s="7" t="s">
        <v>133</v>
      </c>
      <c r="G120" s="7"/>
      <c r="H120" s="7">
        <v>61</v>
      </c>
      <c r="I120" s="7">
        <v>73</v>
      </c>
      <c r="J120" s="7">
        <v>90</v>
      </c>
      <c r="K120" s="7">
        <v>130</v>
      </c>
      <c r="L120" s="7">
        <v>354</v>
      </c>
      <c r="M120" s="7">
        <v>67</v>
      </c>
      <c r="N120" s="7">
        <v>82.57</v>
      </c>
      <c r="O120" s="7">
        <v>56</v>
      </c>
      <c r="P120" s="7">
        <f t="shared" si="4"/>
        <v>376.21</v>
      </c>
      <c r="Q120" s="7">
        <f t="shared" si="5"/>
        <v>365.10500000000002</v>
      </c>
      <c r="R120" s="7" t="s">
        <v>34</v>
      </c>
      <c r="S120" s="7">
        <v>7</v>
      </c>
      <c r="T120" s="7" t="s">
        <v>35</v>
      </c>
      <c r="U120" s="7"/>
      <c r="V120" s="7" t="s">
        <v>454</v>
      </c>
      <c r="W120" s="7"/>
      <c r="X120" s="7" t="s">
        <v>513</v>
      </c>
      <c r="Y120" s="15"/>
    </row>
    <row r="121" spans="1:25" s="28" customFormat="1" ht="13">
      <c r="A121" s="7" t="s">
        <v>122</v>
      </c>
      <c r="B121" s="7" t="s">
        <v>31</v>
      </c>
      <c r="C121" s="7" t="s">
        <v>514</v>
      </c>
      <c r="D121" s="7" t="s">
        <v>515</v>
      </c>
      <c r="E121" s="7" t="s">
        <v>129</v>
      </c>
      <c r="F121" s="7" t="s">
        <v>130</v>
      </c>
      <c r="G121" s="7" t="s">
        <v>100</v>
      </c>
      <c r="H121" s="7">
        <v>50</v>
      </c>
      <c r="I121" s="7">
        <v>56</v>
      </c>
      <c r="J121" s="7">
        <v>101</v>
      </c>
      <c r="K121" s="7">
        <v>118</v>
      </c>
      <c r="L121" s="7">
        <v>325</v>
      </c>
      <c r="M121" s="7">
        <v>68</v>
      </c>
      <c r="N121" s="7">
        <v>86.7</v>
      </c>
      <c r="O121" s="7">
        <v>54</v>
      </c>
      <c r="P121" s="7">
        <f t="shared" si="4"/>
        <v>389.1</v>
      </c>
      <c r="Q121" s="7">
        <f t="shared" si="5"/>
        <v>357.05</v>
      </c>
      <c r="R121" s="7" t="s">
        <v>39</v>
      </c>
      <c r="S121" s="7">
        <v>8</v>
      </c>
      <c r="T121" s="7" t="s">
        <v>35</v>
      </c>
      <c r="U121" s="7"/>
      <c r="V121" s="7" t="s">
        <v>461</v>
      </c>
      <c r="W121" s="7" t="s">
        <v>46</v>
      </c>
      <c r="X121" s="7" t="s">
        <v>513</v>
      </c>
      <c r="Y121" s="15"/>
    </row>
    <row r="122" spans="1:25" s="28" customFormat="1" ht="13">
      <c r="A122" s="7" t="s">
        <v>122</v>
      </c>
      <c r="B122" s="7" t="s">
        <v>31</v>
      </c>
      <c r="C122" s="7" t="s">
        <v>49</v>
      </c>
      <c r="D122" s="7" t="s">
        <v>515</v>
      </c>
      <c r="E122" s="7" t="s">
        <v>125</v>
      </c>
      <c r="F122" s="7" t="s">
        <v>126</v>
      </c>
      <c r="G122" s="7" t="s">
        <v>100</v>
      </c>
      <c r="H122" s="7">
        <v>46</v>
      </c>
      <c r="I122" s="7">
        <v>67</v>
      </c>
      <c r="J122" s="7">
        <v>103</v>
      </c>
      <c r="K122" s="7">
        <v>123</v>
      </c>
      <c r="L122" s="7">
        <v>339</v>
      </c>
      <c r="M122" s="7">
        <v>61</v>
      </c>
      <c r="N122" s="7">
        <v>86.43</v>
      </c>
      <c r="O122" s="7">
        <v>47</v>
      </c>
      <c r="P122" s="7">
        <f t="shared" si="4"/>
        <v>374.29</v>
      </c>
      <c r="Q122" s="7">
        <f t="shared" si="5"/>
        <v>356.64499999999998</v>
      </c>
      <c r="R122" s="7" t="s">
        <v>34</v>
      </c>
      <c r="S122" s="7">
        <v>9</v>
      </c>
      <c r="T122" s="7" t="s">
        <v>35</v>
      </c>
      <c r="U122" s="7"/>
      <c r="V122" s="7" t="s">
        <v>469</v>
      </c>
      <c r="W122" s="7" t="s">
        <v>46</v>
      </c>
      <c r="X122" s="7" t="s">
        <v>513</v>
      </c>
      <c r="Y122" s="15"/>
    </row>
    <row r="123" spans="1:25" s="28" customFormat="1" ht="13">
      <c r="A123" s="7" t="s">
        <v>122</v>
      </c>
      <c r="B123" s="7" t="s">
        <v>31</v>
      </c>
      <c r="C123" s="7" t="s">
        <v>37</v>
      </c>
      <c r="D123" s="7" t="s">
        <v>515</v>
      </c>
      <c r="E123" s="7" t="s">
        <v>148</v>
      </c>
      <c r="F123" s="7" t="s">
        <v>149</v>
      </c>
      <c r="G123" s="7"/>
      <c r="H123" s="7">
        <v>60</v>
      </c>
      <c r="I123" s="7">
        <v>69</v>
      </c>
      <c r="J123" s="7">
        <v>81</v>
      </c>
      <c r="K123" s="7">
        <v>126</v>
      </c>
      <c r="L123" s="7">
        <v>336</v>
      </c>
      <c r="M123" s="7">
        <v>60</v>
      </c>
      <c r="N123" s="7">
        <v>86.14</v>
      </c>
      <c r="O123" s="7">
        <v>57</v>
      </c>
      <c r="P123" s="7">
        <f t="shared" si="4"/>
        <v>376.92</v>
      </c>
      <c r="Q123" s="7">
        <f t="shared" si="5"/>
        <v>356.46000000000004</v>
      </c>
      <c r="R123" s="7" t="s">
        <v>34</v>
      </c>
      <c r="S123" s="7">
        <v>10</v>
      </c>
      <c r="T123" s="7" t="s">
        <v>35</v>
      </c>
      <c r="U123" s="7"/>
      <c r="V123" s="7" t="s">
        <v>454</v>
      </c>
      <c r="W123" s="7"/>
      <c r="X123" s="7" t="s">
        <v>513</v>
      </c>
      <c r="Y123" s="15"/>
    </row>
    <row r="124" spans="1:25" s="28" customFormat="1" ht="13">
      <c r="A124" s="7" t="s">
        <v>122</v>
      </c>
      <c r="B124" s="7" t="s">
        <v>31</v>
      </c>
      <c r="C124" s="7" t="s">
        <v>61</v>
      </c>
      <c r="D124" s="7" t="s">
        <v>515</v>
      </c>
      <c r="E124" s="7" t="s">
        <v>150</v>
      </c>
      <c r="F124" s="7" t="s">
        <v>151</v>
      </c>
      <c r="G124" s="7"/>
      <c r="H124" s="7">
        <v>68</v>
      </c>
      <c r="I124" s="7">
        <v>65</v>
      </c>
      <c r="J124" s="7">
        <v>88</v>
      </c>
      <c r="K124" s="7">
        <v>122</v>
      </c>
      <c r="L124" s="7">
        <v>343</v>
      </c>
      <c r="M124" s="7">
        <v>68</v>
      </c>
      <c r="N124" s="7">
        <v>81.709999999999994</v>
      </c>
      <c r="O124" s="7">
        <v>36</v>
      </c>
      <c r="P124" s="7">
        <f t="shared" si="4"/>
        <v>365.13</v>
      </c>
      <c r="Q124" s="7">
        <f t="shared" si="5"/>
        <v>354.065</v>
      </c>
      <c r="R124" s="7" t="s">
        <v>34</v>
      </c>
      <c r="S124" s="7">
        <v>11</v>
      </c>
      <c r="T124" s="7" t="s">
        <v>35</v>
      </c>
      <c r="U124" s="7"/>
      <c r="V124" s="7" t="s">
        <v>458</v>
      </c>
      <c r="W124" s="7" t="s">
        <v>46</v>
      </c>
      <c r="X124" s="7" t="s">
        <v>513</v>
      </c>
      <c r="Y124" s="15"/>
    </row>
    <row r="125" spans="1:25" s="28" customFormat="1" ht="13">
      <c r="A125" s="7" t="s">
        <v>122</v>
      </c>
      <c r="B125" s="7" t="s">
        <v>31</v>
      </c>
      <c r="C125" s="7" t="s">
        <v>179</v>
      </c>
      <c r="D125" s="7" t="s">
        <v>515</v>
      </c>
      <c r="E125" s="7" t="s">
        <v>180</v>
      </c>
      <c r="F125" s="7" t="s">
        <v>181</v>
      </c>
      <c r="G125" s="7"/>
      <c r="H125" s="7">
        <v>64</v>
      </c>
      <c r="I125" s="7">
        <v>57</v>
      </c>
      <c r="J125" s="7">
        <v>94</v>
      </c>
      <c r="K125" s="7">
        <v>123</v>
      </c>
      <c r="L125" s="7">
        <v>338</v>
      </c>
      <c r="M125" s="7">
        <v>74.5</v>
      </c>
      <c r="N125" s="7">
        <v>80</v>
      </c>
      <c r="O125" s="7">
        <v>25</v>
      </c>
      <c r="P125" s="7">
        <f t="shared" si="4"/>
        <v>364.25</v>
      </c>
      <c r="Q125" s="7">
        <f t="shared" si="5"/>
        <v>351.125</v>
      </c>
      <c r="R125" s="7"/>
      <c r="S125" s="7">
        <v>12</v>
      </c>
      <c r="T125" s="7" t="s">
        <v>35</v>
      </c>
      <c r="U125" s="7"/>
      <c r="V125" s="7" t="s">
        <v>488</v>
      </c>
      <c r="W125" s="7" t="s">
        <v>46</v>
      </c>
      <c r="X125" s="7" t="s">
        <v>513</v>
      </c>
      <c r="Y125" s="15"/>
    </row>
    <row r="126" spans="1:25" s="28" customFormat="1" ht="13">
      <c r="A126" s="7" t="s">
        <v>122</v>
      </c>
      <c r="B126" s="7" t="s">
        <v>31</v>
      </c>
      <c r="C126" s="7" t="s">
        <v>59</v>
      </c>
      <c r="D126" s="7" t="s">
        <v>515</v>
      </c>
      <c r="E126" s="7" t="s">
        <v>146</v>
      </c>
      <c r="F126" s="7" t="s">
        <v>147</v>
      </c>
      <c r="G126" s="7" t="s">
        <v>100</v>
      </c>
      <c r="H126" s="7">
        <v>45</v>
      </c>
      <c r="I126" s="7">
        <v>63</v>
      </c>
      <c r="J126" s="7">
        <v>116</v>
      </c>
      <c r="K126" s="7">
        <v>117</v>
      </c>
      <c r="L126" s="7">
        <v>341</v>
      </c>
      <c r="M126" s="7">
        <v>61</v>
      </c>
      <c r="N126" s="7">
        <v>83.71</v>
      </c>
      <c r="O126" s="7">
        <v>35</v>
      </c>
      <c r="P126" s="7">
        <f t="shared" si="4"/>
        <v>360.13</v>
      </c>
      <c r="Q126" s="7">
        <f t="shared" si="5"/>
        <v>350.565</v>
      </c>
      <c r="R126" s="7" t="s">
        <v>34</v>
      </c>
      <c r="S126" s="7">
        <v>13</v>
      </c>
      <c r="T126" s="7" t="s">
        <v>35</v>
      </c>
      <c r="U126" s="7"/>
      <c r="V126" s="7" t="s">
        <v>461</v>
      </c>
      <c r="W126" s="7" t="s">
        <v>46</v>
      </c>
      <c r="X126" s="7" t="s">
        <v>513</v>
      </c>
      <c r="Y126" s="15"/>
    </row>
    <row r="127" spans="1:25" s="28" customFormat="1" ht="13">
      <c r="A127" s="7" t="s">
        <v>122</v>
      </c>
      <c r="B127" s="7" t="s">
        <v>31</v>
      </c>
      <c r="C127" s="7" t="s">
        <v>121</v>
      </c>
      <c r="D127" s="7" t="s">
        <v>515</v>
      </c>
      <c r="E127" s="7" t="s">
        <v>195</v>
      </c>
      <c r="F127" s="7" t="s">
        <v>196</v>
      </c>
      <c r="G127" s="7" t="s">
        <v>100</v>
      </c>
      <c r="H127" s="7">
        <v>46</v>
      </c>
      <c r="I127" s="7">
        <v>54</v>
      </c>
      <c r="J127" s="7">
        <v>108</v>
      </c>
      <c r="K127" s="7">
        <v>116</v>
      </c>
      <c r="L127" s="7">
        <v>324</v>
      </c>
      <c r="M127" s="7">
        <v>72.5</v>
      </c>
      <c r="N127" s="7">
        <v>84.33</v>
      </c>
      <c r="O127" s="7">
        <v>28</v>
      </c>
      <c r="P127" s="7">
        <f t="shared" si="4"/>
        <v>375.74</v>
      </c>
      <c r="Q127" s="7">
        <f t="shared" si="5"/>
        <v>349.87</v>
      </c>
      <c r="R127" s="7" t="s">
        <v>34</v>
      </c>
      <c r="S127" s="7">
        <v>14</v>
      </c>
      <c r="T127" s="7" t="s">
        <v>35</v>
      </c>
      <c r="U127" s="7"/>
      <c r="V127" s="7" t="s">
        <v>458</v>
      </c>
      <c r="W127" s="7" t="s">
        <v>46</v>
      </c>
      <c r="X127" s="7" t="s">
        <v>513</v>
      </c>
      <c r="Y127" s="15"/>
    </row>
    <row r="128" spans="1:25" s="28" customFormat="1" ht="13">
      <c r="A128" s="7" t="s">
        <v>122</v>
      </c>
      <c r="B128" s="7" t="s">
        <v>31</v>
      </c>
      <c r="C128" s="7" t="s">
        <v>97</v>
      </c>
      <c r="D128" s="7" t="s">
        <v>515</v>
      </c>
      <c r="E128" s="7" t="s">
        <v>140</v>
      </c>
      <c r="F128" s="7" t="s">
        <v>141</v>
      </c>
      <c r="G128" s="7"/>
      <c r="H128" s="7">
        <v>54</v>
      </c>
      <c r="I128" s="7">
        <v>64</v>
      </c>
      <c r="J128" s="7">
        <v>72</v>
      </c>
      <c r="K128" s="7">
        <v>119</v>
      </c>
      <c r="L128" s="7">
        <v>309</v>
      </c>
      <c r="M128" s="7">
        <v>78</v>
      </c>
      <c r="N128" s="7">
        <v>82.86</v>
      </c>
      <c r="O128" s="7">
        <v>46</v>
      </c>
      <c r="P128" s="7">
        <f t="shared" si="4"/>
        <v>388.58</v>
      </c>
      <c r="Q128" s="7">
        <f t="shared" si="5"/>
        <v>348.78999999999996</v>
      </c>
      <c r="R128" s="7" t="s">
        <v>34</v>
      </c>
      <c r="S128" s="7">
        <v>15</v>
      </c>
      <c r="T128" s="7" t="s">
        <v>35</v>
      </c>
      <c r="U128" s="7"/>
      <c r="V128" s="7" t="s">
        <v>489</v>
      </c>
      <c r="W128" s="7" t="s">
        <v>46</v>
      </c>
      <c r="X128" s="7" t="s">
        <v>513</v>
      </c>
      <c r="Y128" s="15"/>
    </row>
    <row r="129" spans="1:25" s="28" customFormat="1" ht="13">
      <c r="A129" s="7" t="s">
        <v>122</v>
      </c>
      <c r="B129" s="7" t="s">
        <v>31</v>
      </c>
      <c r="C129" s="7" t="s">
        <v>118</v>
      </c>
      <c r="D129" s="7" t="s">
        <v>515</v>
      </c>
      <c r="E129" s="7" t="s">
        <v>191</v>
      </c>
      <c r="F129" s="7" t="s">
        <v>192</v>
      </c>
      <c r="G129" s="7" t="s">
        <v>100</v>
      </c>
      <c r="H129" s="7">
        <v>52</v>
      </c>
      <c r="I129" s="7">
        <v>55</v>
      </c>
      <c r="J129" s="7">
        <v>124</v>
      </c>
      <c r="K129" s="7">
        <v>107</v>
      </c>
      <c r="L129" s="7">
        <v>338</v>
      </c>
      <c r="M129" s="7">
        <v>62</v>
      </c>
      <c r="N129" s="7">
        <v>82.43</v>
      </c>
      <c r="O129" s="7">
        <v>36</v>
      </c>
      <c r="P129" s="7">
        <f t="shared" si="4"/>
        <v>358.29</v>
      </c>
      <c r="Q129" s="7">
        <f t="shared" si="5"/>
        <v>348.14499999999998</v>
      </c>
      <c r="R129" s="7" t="s">
        <v>34</v>
      </c>
      <c r="S129" s="7">
        <v>16</v>
      </c>
      <c r="T129" s="7" t="s">
        <v>35</v>
      </c>
      <c r="U129" s="7"/>
      <c r="V129" s="7" t="s">
        <v>490</v>
      </c>
      <c r="W129" s="7" t="s">
        <v>46</v>
      </c>
      <c r="X129" s="7" t="s">
        <v>513</v>
      </c>
      <c r="Y129" s="15"/>
    </row>
    <row r="130" spans="1:25" s="28" customFormat="1" ht="13">
      <c r="A130" s="7" t="s">
        <v>122</v>
      </c>
      <c r="B130" s="7" t="s">
        <v>31</v>
      </c>
      <c r="C130" s="7" t="s">
        <v>57</v>
      </c>
      <c r="D130" s="7" t="s">
        <v>515</v>
      </c>
      <c r="E130" s="7" t="s">
        <v>134</v>
      </c>
      <c r="F130" s="7" t="s">
        <v>135</v>
      </c>
      <c r="G130" s="7"/>
      <c r="H130" s="7">
        <v>68</v>
      </c>
      <c r="I130" s="7">
        <v>46</v>
      </c>
      <c r="J130" s="7">
        <v>79</v>
      </c>
      <c r="K130" s="7">
        <v>102</v>
      </c>
      <c r="L130" s="7">
        <v>295</v>
      </c>
      <c r="M130" s="7">
        <v>91</v>
      </c>
      <c r="N130" s="7">
        <v>82.14</v>
      </c>
      <c r="O130" s="7">
        <v>35</v>
      </c>
      <c r="P130" s="7">
        <f t="shared" si="4"/>
        <v>400.42</v>
      </c>
      <c r="Q130" s="7">
        <f t="shared" si="5"/>
        <v>347.71000000000004</v>
      </c>
      <c r="R130" s="7"/>
      <c r="S130" s="7">
        <v>17</v>
      </c>
      <c r="T130" s="7" t="s">
        <v>35</v>
      </c>
      <c r="U130" s="7"/>
      <c r="V130" s="7" t="s">
        <v>491</v>
      </c>
      <c r="W130" s="7" t="s">
        <v>46</v>
      </c>
      <c r="X130" s="7" t="s">
        <v>513</v>
      </c>
      <c r="Y130" s="15"/>
    </row>
    <row r="131" spans="1:25" s="28" customFormat="1" ht="13">
      <c r="A131" s="7" t="s">
        <v>122</v>
      </c>
      <c r="B131" s="7" t="s">
        <v>31</v>
      </c>
      <c r="C131" s="7" t="s">
        <v>228</v>
      </c>
      <c r="D131" s="7" t="s">
        <v>515</v>
      </c>
      <c r="E131" s="7" t="s">
        <v>229</v>
      </c>
      <c r="F131" s="7" t="s">
        <v>230</v>
      </c>
      <c r="G131" s="7"/>
      <c r="H131" s="7">
        <v>54</v>
      </c>
      <c r="I131" s="7">
        <v>64</v>
      </c>
      <c r="J131" s="7">
        <v>86</v>
      </c>
      <c r="K131" s="7">
        <v>125</v>
      </c>
      <c r="L131" s="7">
        <v>329</v>
      </c>
      <c r="M131" s="7">
        <v>68</v>
      </c>
      <c r="N131" s="7">
        <v>83.86</v>
      </c>
      <c r="O131" s="7">
        <v>25</v>
      </c>
      <c r="P131" s="7">
        <f t="shared" si="4"/>
        <v>366.08</v>
      </c>
      <c r="Q131" s="7">
        <f t="shared" si="5"/>
        <v>347.53999999999996</v>
      </c>
      <c r="R131" s="7"/>
      <c r="S131" s="7">
        <v>18</v>
      </c>
      <c r="T131" s="7" t="s">
        <v>35</v>
      </c>
      <c r="U131" s="7"/>
      <c r="V131" s="7" t="s">
        <v>492</v>
      </c>
      <c r="W131" s="7" t="s">
        <v>46</v>
      </c>
      <c r="X131" s="7" t="s">
        <v>513</v>
      </c>
      <c r="Y131" s="15"/>
    </row>
    <row r="132" spans="1:25" s="28" customFormat="1" ht="13">
      <c r="A132" s="7" t="s">
        <v>122</v>
      </c>
      <c r="B132" s="7" t="s">
        <v>31</v>
      </c>
      <c r="C132" s="7" t="s">
        <v>99</v>
      </c>
      <c r="D132" s="7" t="s">
        <v>515</v>
      </c>
      <c r="E132" s="7" t="s">
        <v>152</v>
      </c>
      <c r="F132" s="7" t="s">
        <v>153</v>
      </c>
      <c r="G132" s="7"/>
      <c r="H132" s="7">
        <v>55</v>
      </c>
      <c r="I132" s="7">
        <v>59</v>
      </c>
      <c r="J132" s="7">
        <v>83</v>
      </c>
      <c r="K132" s="7">
        <v>112</v>
      </c>
      <c r="L132" s="7">
        <v>309</v>
      </c>
      <c r="M132" s="7">
        <v>69.5</v>
      </c>
      <c r="N132" s="7">
        <v>85.29</v>
      </c>
      <c r="O132" s="7">
        <v>50</v>
      </c>
      <c r="P132" s="7">
        <f t="shared" si="4"/>
        <v>385.12</v>
      </c>
      <c r="Q132" s="7">
        <f t="shared" si="5"/>
        <v>347.06</v>
      </c>
      <c r="R132" s="7" t="s">
        <v>34</v>
      </c>
      <c r="S132" s="7">
        <v>19</v>
      </c>
      <c r="T132" s="7" t="s">
        <v>35</v>
      </c>
      <c r="U132" s="7"/>
      <c r="V132" s="7" t="s">
        <v>511</v>
      </c>
      <c r="W132" s="7" t="s">
        <v>46</v>
      </c>
      <c r="X132" s="7" t="s">
        <v>513</v>
      </c>
      <c r="Y132" s="15"/>
    </row>
    <row r="133" spans="1:25" s="28" customFormat="1" ht="13">
      <c r="A133" s="7" t="s">
        <v>122</v>
      </c>
      <c r="B133" s="7" t="s">
        <v>31</v>
      </c>
      <c r="C133" s="7" t="s">
        <v>169</v>
      </c>
      <c r="D133" s="7" t="s">
        <v>515</v>
      </c>
      <c r="E133" s="7" t="s">
        <v>170</v>
      </c>
      <c r="F133" s="7" t="s">
        <v>171</v>
      </c>
      <c r="G133" s="7" t="s">
        <v>100</v>
      </c>
      <c r="H133" s="7">
        <v>57</v>
      </c>
      <c r="I133" s="7">
        <v>55</v>
      </c>
      <c r="J133" s="7">
        <v>111</v>
      </c>
      <c r="K133" s="7">
        <v>81</v>
      </c>
      <c r="L133" s="7">
        <v>304</v>
      </c>
      <c r="M133" s="7">
        <v>60.5</v>
      </c>
      <c r="N133" s="7">
        <v>85.71</v>
      </c>
      <c r="O133" s="7">
        <v>79</v>
      </c>
      <c r="P133" s="7">
        <f t="shared" si="4"/>
        <v>387.38</v>
      </c>
      <c r="Q133" s="7">
        <f t="shared" si="5"/>
        <v>345.69</v>
      </c>
      <c r="R133" s="7" t="s">
        <v>34</v>
      </c>
      <c r="S133" s="7">
        <v>20</v>
      </c>
      <c r="T133" s="7" t="s">
        <v>35</v>
      </c>
      <c r="U133" s="7"/>
      <c r="V133" s="7" t="s">
        <v>456</v>
      </c>
      <c r="W133" s="7" t="s">
        <v>46</v>
      </c>
      <c r="X133" s="7" t="s">
        <v>513</v>
      </c>
      <c r="Y133" s="15"/>
    </row>
    <row r="134" spans="1:25" s="28" customFormat="1" ht="13">
      <c r="A134" s="7" t="s">
        <v>122</v>
      </c>
      <c r="B134" s="7" t="s">
        <v>31</v>
      </c>
      <c r="C134" s="7" t="s">
        <v>101</v>
      </c>
      <c r="D134" s="7" t="s">
        <v>515</v>
      </c>
      <c r="E134" s="7" t="s">
        <v>200</v>
      </c>
      <c r="F134" s="7" t="s">
        <v>201</v>
      </c>
      <c r="G134" s="7" t="s">
        <v>100</v>
      </c>
      <c r="H134" s="7">
        <v>69</v>
      </c>
      <c r="I134" s="7">
        <v>55</v>
      </c>
      <c r="J134" s="7">
        <v>98</v>
      </c>
      <c r="K134" s="7">
        <v>96</v>
      </c>
      <c r="L134" s="7">
        <v>318</v>
      </c>
      <c r="M134" s="7">
        <v>60</v>
      </c>
      <c r="N134" s="7">
        <v>86.14</v>
      </c>
      <c r="O134" s="7">
        <v>44</v>
      </c>
      <c r="P134" s="7">
        <f t="shared" si="4"/>
        <v>370.42</v>
      </c>
      <c r="Q134" s="7">
        <f t="shared" si="5"/>
        <v>344.21000000000004</v>
      </c>
      <c r="R134" s="7" t="s">
        <v>34</v>
      </c>
      <c r="S134" s="7">
        <v>21</v>
      </c>
      <c r="T134" s="7" t="s">
        <v>35</v>
      </c>
      <c r="U134" s="7"/>
      <c r="V134" s="7" t="s">
        <v>512</v>
      </c>
      <c r="W134" s="7" t="s">
        <v>46</v>
      </c>
      <c r="X134" s="7" t="s">
        <v>513</v>
      </c>
      <c r="Y134" s="15"/>
    </row>
    <row r="135" spans="1:25" s="28" customFormat="1" ht="13">
      <c r="A135" s="7" t="s">
        <v>122</v>
      </c>
      <c r="B135" s="7" t="s">
        <v>31</v>
      </c>
      <c r="C135" s="7" t="s">
        <v>75</v>
      </c>
      <c r="D135" s="7" t="s">
        <v>515</v>
      </c>
      <c r="E135" s="7" t="s">
        <v>167</v>
      </c>
      <c r="F135" s="7" t="s">
        <v>168</v>
      </c>
      <c r="G135" s="7"/>
      <c r="H135" s="7">
        <v>65</v>
      </c>
      <c r="I135" s="7">
        <v>59</v>
      </c>
      <c r="J135" s="7">
        <v>99</v>
      </c>
      <c r="K135" s="7">
        <v>109</v>
      </c>
      <c r="L135" s="7">
        <v>332</v>
      </c>
      <c r="M135" s="7">
        <v>61</v>
      </c>
      <c r="N135" s="7">
        <v>80.709999999999994</v>
      </c>
      <c r="O135" s="7">
        <v>44</v>
      </c>
      <c r="P135" s="7">
        <f t="shared" si="4"/>
        <v>355.63</v>
      </c>
      <c r="Q135" s="7">
        <f t="shared" si="5"/>
        <v>343.815</v>
      </c>
      <c r="R135" s="7" t="s">
        <v>34</v>
      </c>
      <c r="S135" s="7">
        <v>22</v>
      </c>
      <c r="T135" s="7" t="s">
        <v>35</v>
      </c>
      <c r="U135" s="7"/>
      <c r="V135" s="7" t="s">
        <v>493</v>
      </c>
      <c r="W135" s="7" t="s">
        <v>46</v>
      </c>
      <c r="X135" s="7" t="s">
        <v>513</v>
      </c>
      <c r="Y135" s="15"/>
    </row>
    <row r="136" spans="1:25" s="28" customFormat="1" ht="13">
      <c r="A136" s="7" t="s">
        <v>122</v>
      </c>
      <c r="B136" s="7" t="s">
        <v>31</v>
      </c>
      <c r="C136" s="7" t="s">
        <v>518</v>
      </c>
      <c r="D136" s="7" t="s">
        <v>515</v>
      </c>
      <c r="E136" s="7" t="s">
        <v>173</v>
      </c>
      <c r="F136" s="7" t="s">
        <v>174</v>
      </c>
      <c r="G136" s="7" t="s">
        <v>100</v>
      </c>
      <c r="H136" s="7">
        <v>54</v>
      </c>
      <c r="I136" s="7">
        <v>66</v>
      </c>
      <c r="J136" s="7">
        <v>103</v>
      </c>
      <c r="K136" s="7">
        <v>95</v>
      </c>
      <c r="L136" s="7">
        <v>318</v>
      </c>
      <c r="M136" s="7">
        <v>64</v>
      </c>
      <c r="N136" s="7">
        <v>83.57</v>
      </c>
      <c r="O136" s="7">
        <v>45</v>
      </c>
      <c r="P136" s="7">
        <f t="shared" si="4"/>
        <v>369.21</v>
      </c>
      <c r="Q136" s="7">
        <f t="shared" si="5"/>
        <v>343.60500000000002</v>
      </c>
      <c r="R136" s="7" t="s">
        <v>34</v>
      </c>
      <c r="S136" s="7">
        <v>23</v>
      </c>
      <c r="T136" s="7" t="s">
        <v>35</v>
      </c>
      <c r="U136" s="7"/>
      <c r="V136" s="7" t="s">
        <v>494</v>
      </c>
      <c r="W136" s="7" t="s">
        <v>46</v>
      </c>
      <c r="X136" s="7" t="s">
        <v>513</v>
      </c>
      <c r="Y136" s="15"/>
    </row>
    <row r="137" spans="1:25" s="28" customFormat="1" ht="13">
      <c r="A137" s="7" t="s">
        <v>122</v>
      </c>
      <c r="B137" s="7" t="s">
        <v>31</v>
      </c>
      <c r="C137" s="7" t="s">
        <v>211</v>
      </c>
      <c r="D137" s="7" t="s">
        <v>515</v>
      </c>
      <c r="E137" s="7" t="s">
        <v>212</v>
      </c>
      <c r="F137" s="7" t="s">
        <v>213</v>
      </c>
      <c r="G137" s="7"/>
      <c r="H137" s="7">
        <v>64</v>
      </c>
      <c r="I137" s="7">
        <v>60</v>
      </c>
      <c r="J137" s="7">
        <v>75</v>
      </c>
      <c r="K137" s="7">
        <v>112</v>
      </c>
      <c r="L137" s="7">
        <v>311</v>
      </c>
      <c r="M137" s="7">
        <v>72</v>
      </c>
      <c r="N137" s="7">
        <v>81.709999999999994</v>
      </c>
      <c r="O137" s="7">
        <v>35</v>
      </c>
      <c r="P137" s="7">
        <f t="shared" si="4"/>
        <v>370.63</v>
      </c>
      <c r="Q137" s="7">
        <f t="shared" si="5"/>
        <v>340.815</v>
      </c>
      <c r="R137" s="7" t="s">
        <v>34</v>
      </c>
      <c r="S137" s="7">
        <v>24</v>
      </c>
      <c r="T137" s="7" t="s">
        <v>35</v>
      </c>
      <c r="U137" s="7"/>
      <c r="V137" s="7" t="s">
        <v>454</v>
      </c>
      <c r="W137" s="7"/>
      <c r="X137" s="7" t="s">
        <v>513</v>
      </c>
      <c r="Y137" s="15"/>
    </row>
    <row r="138" spans="1:25" s="28" customFormat="1" ht="13">
      <c r="A138" s="7" t="s">
        <v>122</v>
      </c>
      <c r="B138" s="7" t="s">
        <v>31</v>
      </c>
      <c r="C138" s="7" t="s">
        <v>228</v>
      </c>
      <c r="D138" s="7" t="s">
        <v>515</v>
      </c>
      <c r="E138" s="7" t="s">
        <v>231</v>
      </c>
      <c r="F138" s="7" t="s">
        <v>232</v>
      </c>
      <c r="G138" s="7"/>
      <c r="H138" s="7">
        <v>56</v>
      </c>
      <c r="I138" s="7">
        <v>65</v>
      </c>
      <c r="J138" s="7">
        <v>67</v>
      </c>
      <c r="K138" s="7">
        <v>118</v>
      </c>
      <c r="L138" s="7">
        <v>306</v>
      </c>
      <c r="M138" s="7">
        <v>70</v>
      </c>
      <c r="N138" s="7">
        <v>85.14</v>
      </c>
      <c r="O138" s="7">
        <v>30</v>
      </c>
      <c r="P138" s="7">
        <f t="shared" si="4"/>
        <v>375.42</v>
      </c>
      <c r="Q138" s="7">
        <f t="shared" si="5"/>
        <v>340.71000000000004</v>
      </c>
      <c r="R138" s="7"/>
      <c r="S138" s="7">
        <v>25</v>
      </c>
      <c r="T138" s="7" t="s">
        <v>35</v>
      </c>
      <c r="U138" s="7"/>
      <c r="V138" s="7" t="s">
        <v>460</v>
      </c>
      <c r="W138" s="7" t="s">
        <v>46</v>
      </c>
      <c r="X138" s="7" t="s">
        <v>513</v>
      </c>
      <c r="Y138" s="15"/>
    </row>
    <row r="139" spans="1:25" s="28" customFormat="1" ht="13">
      <c r="A139" s="7" t="s">
        <v>122</v>
      </c>
      <c r="B139" s="7" t="s">
        <v>31</v>
      </c>
      <c r="C139" s="7" t="s">
        <v>220</v>
      </c>
      <c r="D139" s="7" t="s">
        <v>515</v>
      </c>
      <c r="E139" s="7" t="s">
        <v>221</v>
      </c>
      <c r="F139" s="7" t="s">
        <v>222</v>
      </c>
      <c r="G139" s="7" t="s">
        <v>100</v>
      </c>
      <c r="H139" s="7">
        <v>61</v>
      </c>
      <c r="I139" s="7">
        <v>61</v>
      </c>
      <c r="J139" s="7">
        <v>88</v>
      </c>
      <c r="K139" s="7">
        <v>97</v>
      </c>
      <c r="L139" s="7">
        <v>307</v>
      </c>
      <c r="M139" s="7">
        <v>66</v>
      </c>
      <c r="N139" s="7">
        <v>83.71</v>
      </c>
      <c r="O139" s="7">
        <v>43</v>
      </c>
      <c r="P139" s="7">
        <f t="shared" si="4"/>
        <v>371.63</v>
      </c>
      <c r="Q139" s="7">
        <f t="shared" si="5"/>
        <v>339.315</v>
      </c>
      <c r="R139" s="7" t="s">
        <v>39</v>
      </c>
      <c r="S139" s="7">
        <v>26</v>
      </c>
      <c r="T139" s="7" t="s">
        <v>35</v>
      </c>
      <c r="U139" s="7"/>
      <c r="V139" s="7" t="s">
        <v>495</v>
      </c>
      <c r="W139" s="7" t="s">
        <v>46</v>
      </c>
      <c r="X139" s="7" t="s">
        <v>513</v>
      </c>
      <c r="Y139" s="15"/>
    </row>
    <row r="140" spans="1:25" s="28" customFormat="1" ht="13">
      <c r="A140" s="7" t="s">
        <v>122</v>
      </c>
      <c r="B140" s="7" t="s">
        <v>31</v>
      </c>
      <c r="C140" s="7" t="s">
        <v>97</v>
      </c>
      <c r="D140" s="7" t="s">
        <v>515</v>
      </c>
      <c r="E140" s="7" t="s">
        <v>142</v>
      </c>
      <c r="F140" s="7" t="s">
        <v>143</v>
      </c>
      <c r="G140" s="7" t="s">
        <v>100</v>
      </c>
      <c r="H140" s="7">
        <v>52</v>
      </c>
      <c r="I140" s="7">
        <v>61</v>
      </c>
      <c r="J140" s="7">
        <v>107</v>
      </c>
      <c r="K140" s="7">
        <v>116</v>
      </c>
      <c r="L140" s="7">
        <v>336</v>
      </c>
      <c r="M140" s="7">
        <v>60</v>
      </c>
      <c r="N140" s="7">
        <v>78.709999999999994</v>
      </c>
      <c r="O140" s="7">
        <v>31</v>
      </c>
      <c r="P140" s="7">
        <f t="shared" si="4"/>
        <v>341.63</v>
      </c>
      <c r="Q140" s="7">
        <f t="shared" si="5"/>
        <v>338.815</v>
      </c>
      <c r="R140" s="7" t="s">
        <v>34</v>
      </c>
      <c r="S140" s="7">
        <v>27</v>
      </c>
      <c r="T140" s="7" t="s">
        <v>35</v>
      </c>
      <c r="U140" s="7"/>
      <c r="V140" s="7" t="s">
        <v>458</v>
      </c>
      <c r="W140" s="7" t="s">
        <v>46</v>
      </c>
      <c r="X140" s="7" t="s">
        <v>513</v>
      </c>
      <c r="Y140" s="15"/>
    </row>
    <row r="141" spans="1:25" s="28" customFormat="1" ht="13">
      <c r="A141" s="7" t="s">
        <v>122</v>
      </c>
      <c r="B141" s="7" t="s">
        <v>31</v>
      </c>
      <c r="C141" s="7" t="s">
        <v>182</v>
      </c>
      <c r="D141" s="7" t="s">
        <v>515</v>
      </c>
      <c r="E141" s="7" t="s">
        <v>183</v>
      </c>
      <c r="F141" s="7" t="s">
        <v>184</v>
      </c>
      <c r="G141" s="7" t="s">
        <v>100</v>
      </c>
      <c r="H141" s="7">
        <v>45</v>
      </c>
      <c r="I141" s="7">
        <v>58</v>
      </c>
      <c r="J141" s="7">
        <v>85</v>
      </c>
      <c r="K141" s="7">
        <v>104</v>
      </c>
      <c r="L141" s="7">
        <v>292</v>
      </c>
      <c r="M141" s="7">
        <v>73</v>
      </c>
      <c r="N141" s="7">
        <v>84</v>
      </c>
      <c r="O141" s="7">
        <v>43</v>
      </c>
      <c r="P141" s="7">
        <f t="shared" si="4"/>
        <v>383</v>
      </c>
      <c r="Q141" s="7">
        <f t="shared" si="5"/>
        <v>337.5</v>
      </c>
      <c r="R141" s="7" t="s">
        <v>34</v>
      </c>
      <c r="S141" s="7">
        <v>28</v>
      </c>
      <c r="T141" s="7" t="s">
        <v>35</v>
      </c>
      <c r="U141" s="7"/>
      <c r="V141" s="7" t="s">
        <v>483</v>
      </c>
      <c r="W141" s="7" t="s">
        <v>46</v>
      </c>
      <c r="X141" s="7" t="s">
        <v>513</v>
      </c>
      <c r="Y141" s="15"/>
    </row>
    <row r="142" spans="1:25" s="28" customFormat="1" ht="13">
      <c r="A142" s="7" t="s">
        <v>122</v>
      </c>
      <c r="B142" s="7" t="s">
        <v>31</v>
      </c>
      <c r="C142" s="7" t="s">
        <v>79</v>
      </c>
      <c r="D142" s="7" t="s">
        <v>515</v>
      </c>
      <c r="E142" s="7" t="s">
        <v>187</v>
      </c>
      <c r="F142" s="7" t="s">
        <v>188</v>
      </c>
      <c r="G142" s="7"/>
      <c r="H142" s="7">
        <v>65</v>
      </c>
      <c r="I142" s="7">
        <v>64</v>
      </c>
      <c r="J142" s="7">
        <v>72</v>
      </c>
      <c r="K142" s="7">
        <v>111</v>
      </c>
      <c r="L142" s="7">
        <v>312</v>
      </c>
      <c r="M142" s="7">
        <v>60</v>
      </c>
      <c r="N142" s="7">
        <v>84.29</v>
      </c>
      <c r="O142" s="7">
        <v>40</v>
      </c>
      <c r="P142" s="7">
        <f t="shared" si="4"/>
        <v>362.87</v>
      </c>
      <c r="Q142" s="7">
        <f t="shared" si="5"/>
        <v>337.435</v>
      </c>
      <c r="R142" s="7" t="s">
        <v>34</v>
      </c>
      <c r="S142" s="7">
        <v>29</v>
      </c>
      <c r="T142" s="7" t="s">
        <v>35</v>
      </c>
      <c r="U142" s="7"/>
      <c r="V142" s="7" t="s">
        <v>496</v>
      </c>
      <c r="W142" s="7" t="s">
        <v>46</v>
      </c>
      <c r="X142" s="7" t="s">
        <v>513</v>
      </c>
      <c r="Y142" s="15"/>
    </row>
    <row r="143" spans="1:25" s="28" customFormat="1" ht="13">
      <c r="A143" s="7" t="s">
        <v>122</v>
      </c>
      <c r="B143" s="7" t="s">
        <v>31</v>
      </c>
      <c r="C143" s="7" t="s">
        <v>225</v>
      </c>
      <c r="D143" s="7" t="s">
        <v>515</v>
      </c>
      <c r="E143" s="7" t="s">
        <v>226</v>
      </c>
      <c r="F143" s="7" t="s">
        <v>227</v>
      </c>
      <c r="G143" s="7" t="s">
        <v>100</v>
      </c>
      <c r="H143" s="7">
        <v>52</v>
      </c>
      <c r="I143" s="7">
        <v>50</v>
      </c>
      <c r="J143" s="7">
        <v>108</v>
      </c>
      <c r="K143" s="7">
        <v>104</v>
      </c>
      <c r="L143" s="7">
        <v>314</v>
      </c>
      <c r="M143" s="7">
        <v>61</v>
      </c>
      <c r="N143" s="7">
        <v>83.29</v>
      </c>
      <c r="O143" s="7">
        <v>39</v>
      </c>
      <c r="P143" s="7">
        <f t="shared" si="4"/>
        <v>360.87</v>
      </c>
      <c r="Q143" s="7">
        <f t="shared" si="5"/>
        <v>337.435</v>
      </c>
      <c r="R143" s="7" t="s">
        <v>39</v>
      </c>
      <c r="S143" s="7">
        <v>30</v>
      </c>
      <c r="T143" s="7" t="s">
        <v>35</v>
      </c>
      <c r="U143" s="7"/>
      <c r="V143" s="7" t="s">
        <v>497</v>
      </c>
      <c r="W143" s="7" t="s">
        <v>46</v>
      </c>
      <c r="X143" s="7" t="s">
        <v>513</v>
      </c>
      <c r="Y143" s="15"/>
    </row>
    <row r="144" spans="1:25" s="28" customFormat="1" ht="13">
      <c r="A144" s="7" t="s">
        <v>122</v>
      </c>
      <c r="B144" s="7" t="s">
        <v>31</v>
      </c>
      <c r="C144" s="7" t="s">
        <v>90</v>
      </c>
      <c r="D144" s="7" t="s">
        <v>515</v>
      </c>
      <c r="E144" s="7" t="s">
        <v>138</v>
      </c>
      <c r="F144" s="7" t="s">
        <v>139</v>
      </c>
      <c r="G144" s="7"/>
      <c r="H144" s="7">
        <v>59</v>
      </c>
      <c r="I144" s="7">
        <v>61</v>
      </c>
      <c r="J144" s="7">
        <v>103</v>
      </c>
      <c r="K144" s="7">
        <v>94</v>
      </c>
      <c r="L144" s="7">
        <v>317</v>
      </c>
      <c r="M144" s="7">
        <v>64</v>
      </c>
      <c r="N144" s="7">
        <v>81.430000000000007</v>
      </c>
      <c r="O144" s="7">
        <v>35</v>
      </c>
      <c r="P144" s="7">
        <f t="shared" si="4"/>
        <v>357.79</v>
      </c>
      <c r="Q144" s="7">
        <f t="shared" si="5"/>
        <v>337.39499999999998</v>
      </c>
      <c r="R144" s="7"/>
      <c r="S144" s="7">
        <v>31</v>
      </c>
      <c r="T144" s="7" t="s">
        <v>35</v>
      </c>
      <c r="U144" s="7"/>
      <c r="V144" s="7" t="s">
        <v>498</v>
      </c>
      <c r="W144" s="7" t="s">
        <v>46</v>
      </c>
      <c r="X144" s="7" t="s">
        <v>513</v>
      </c>
      <c r="Y144" s="15"/>
    </row>
    <row r="145" spans="1:25" s="28" customFormat="1" ht="13">
      <c r="A145" s="7" t="s">
        <v>122</v>
      </c>
      <c r="B145" s="7" t="s">
        <v>31</v>
      </c>
      <c r="C145" s="7" t="s">
        <v>156</v>
      </c>
      <c r="D145" s="7" t="s">
        <v>515</v>
      </c>
      <c r="E145" s="7" t="s">
        <v>157</v>
      </c>
      <c r="F145" s="7" t="s">
        <v>158</v>
      </c>
      <c r="G145" s="7" t="s">
        <v>559</v>
      </c>
      <c r="H145" s="7">
        <v>54</v>
      </c>
      <c r="I145" s="7">
        <v>61</v>
      </c>
      <c r="J145" s="7">
        <v>101</v>
      </c>
      <c r="K145" s="7">
        <v>94</v>
      </c>
      <c r="L145" s="7">
        <v>310</v>
      </c>
      <c r="M145" s="7">
        <v>60</v>
      </c>
      <c r="N145" s="7">
        <v>85.43</v>
      </c>
      <c r="O145" s="7">
        <v>31</v>
      </c>
      <c r="P145" s="7">
        <f t="shared" si="4"/>
        <v>361.79</v>
      </c>
      <c r="Q145" s="7">
        <f t="shared" si="5"/>
        <v>335.89499999999998</v>
      </c>
      <c r="R145" s="7" t="s">
        <v>34</v>
      </c>
      <c r="S145" s="7">
        <v>32</v>
      </c>
      <c r="T145" s="7" t="s">
        <v>35</v>
      </c>
      <c r="U145" s="7"/>
      <c r="V145" s="7" t="s">
        <v>460</v>
      </c>
      <c r="W145" s="7" t="s">
        <v>46</v>
      </c>
      <c r="X145" s="7" t="s">
        <v>513</v>
      </c>
      <c r="Y145" s="15"/>
    </row>
    <row r="146" spans="1:25" s="28" customFormat="1" ht="13">
      <c r="A146" s="7" t="s">
        <v>122</v>
      </c>
      <c r="B146" s="7" t="s">
        <v>31</v>
      </c>
      <c r="C146" s="7" t="s">
        <v>97</v>
      </c>
      <c r="D146" s="7" t="s">
        <v>515</v>
      </c>
      <c r="E146" s="7" t="s">
        <v>144</v>
      </c>
      <c r="F146" s="7" t="s">
        <v>145</v>
      </c>
      <c r="G146" s="7"/>
      <c r="H146" s="7">
        <v>57</v>
      </c>
      <c r="I146" s="7">
        <v>53</v>
      </c>
      <c r="J146" s="7">
        <v>66</v>
      </c>
      <c r="K146" s="7">
        <v>113</v>
      </c>
      <c r="L146" s="7">
        <v>289</v>
      </c>
      <c r="M146" s="7">
        <v>65</v>
      </c>
      <c r="N146" s="7">
        <v>89.5</v>
      </c>
      <c r="O146" s="7">
        <v>31</v>
      </c>
      <c r="P146" s="7">
        <f t="shared" ref="P146:P174" si="6">M146*1.5+O146*0.5+N146*3</f>
        <v>381.5</v>
      </c>
      <c r="Q146" s="7">
        <f t="shared" si="5"/>
        <v>335.25</v>
      </c>
      <c r="R146" s="7" t="s">
        <v>34</v>
      </c>
      <c r="S146" s="7">
        <v>33</v>
      </c>
      <c r="T146" s="7" t="s">
        <v>35</v>
      </c>
      <c r="U146" s="7"/>
      <c r="V146" s="7" t="s">
        <v>499</v>
      </c>
      <c r="W146" s="7" t="s">
        <v>46</v>
      </c>
      <c r="X146" s="7" t="s">
        <v>513</v>
      </c>
      <c r="Y146" s="15"/>
    </row>
    <row r="147" spans="1:25" s="28" customFormat="1" ht="13">
      <c r="A147" s="7" t="s">
        <v>122</v>
      </c>
      <c r="B147" s="7" t="s">
        <v>31</v>
      </c>
      <c r="C147" s="7" t="s">
        <v>235</v>
      </c>
      <c r="D147" s="7" t="s">
        <v>515</v>
      </c>
      <c r="E147" s="7" t="s">
        <v>236</v>
      </c>
      <c r="F147" s="7" t="s">
        <v>237</v>
      </c>
      <c r="G147" s="7" t="s">
        <v>100</v>
      </c>
      <c r="H147" s="7">
        <v>47</v>
      </c>
      <c r="I147" s="7">
        <v>58</v>
      </c>
      <c r="J147" s="7">
        <v>100</v>
      </c>
      <c r="K147" s="7">
        <v>80</v>
      </c>
      <c r="L147" s="7">
        <v>285</v>
      </c>
      <c r="M147" s="7">
        <v>62</v>
      </c>
      <c r="N147" s="7">
        <v>90.43</v>
      </c>
      <c r="O147" s="7">
        <v>41</v>
      </c>
      <c r="P147" s="7">
        <f t="shared" si="6"/>
        <v>384.79</v>
      </c>
      <c r="Q147" s="7">
        <f t="shared" si="5"/>
        <v>334.89499999999998</v>
      </c>
      <c r="R147" s="7" t="s">
        <v>34</v>
      </c>
      <c r="S147" s="7">
        <v>34</v>
      </c>
      <c r="T147" s="7" t="s">
        <v>35</v>
      </c>
      <c r="U147" s="7"/>
      <c r="V147" s="7" t="s">
        <v>500</v>
      </c>
      <c r="W147" s="7" t="s">
        <v>46</v>
      </c>
      <c r="X147" s="7" t="s">
        <v>513</v>
      </c>
      <c r="Y147" s="15"/>
    </row>
    <row r="148" spans="1:25" s="28" customFormat="1" ht="13">
      <c r="A148" s="7" t="s">
        <v>122</v>
      </c>
      <c r="B148" s="7" t="s">
        <v>31</v>
      </c>
      <c r="C148" s="7" t="s">
        <v>176</v>
      </c>
      <c r="D148" s="7" t="s">
        <v>515</v>
      </c>
      <c r="E148" s="7" t="s">
        <v>177</v>
      </c>
      <c r="F148" s="7" t="s">
        <v>178</v>
      </c>
      <c r="G148" s="7" t="s">
        <v>100</v>
      </c>
      <c r="H148" s="7">
        <v>56</v>
      </c>
      <c r="I148" s="7">
        <v>57</v>
      </c>
      <c r="J148" s="7">
        <v>76</v>
      </c>
      <c r="K148" s="7">
        <v>103</v>
      </c>
      <c r="L148" s="7">
        <v>292</v>
      </c>
      <c r="M148" s="7">
        <v>72</v>
      </c>
      <c r="N148" s="7">
        <v>83.86</v>
      </c>
      <c r="O148" s="7">
        <v>33</v>
      </c>
      <c r="P148" s="7">
        <f t="shared" si="6"/>
        <v>376.08</v>
      </c>
      <c r="Q148" s="7">
        <f t="shared" si="5"/>
        <v>334.03999999999996</v>
      </c>
      <c r="R148" s="7" t="s">
        <v>34</v>
      </c>
      <c r="S148" s="7">
        <v>35</v>
      </c>
      <c r="T148" s="7" t="s">
        <v>35</v>
      </c>
      <c r="U148" s="7"/>
      <c r="V148" s="7" t="s">
        <v>483</v>
      </c>
      <c r="W148" s="7" t="s">
        <v>46</v>
      </c>
      <c r="X148" s="7" t="s">
        <v>513</v>
      </c>
      <c r="Y148" s="15"/>
    </row>
    <row r="149" spans="1:25" s="28" customFormat="1" ht="13">
      <c r="A149" s="7" t="s">
        <v>122</v>
      </c>
      <c r="B149" s="7" t="s">
        <v>31</v>
      </c>
      <c r="C149" s="7" t="s">
        <v>117</v>
      </c>
      <c r="D149" s="7" t="s">
        <v>515</v>
      </c>
      <c r="E149" s="7" t="s">
        <v>206</v>
      </c>
      <c r="F149" s="7" t="s">
        <v>207</v>
      </c>
      <c r="G149" s="7" t="s">
        <v>100</v>
      </c>
      <c r="H149" s="7">
        <v>49</v>
      </c>
      <c r="I149" s="7">
        <v>52</v>
      </c>
      <c r="J149" s="7">
        <v>116</v>
      </c>
      <c r="K149" s="7">
        <v>95</v>
      </c>
      <c r="L149" s="7">
        <v>312</v>
      </c>
      <c r="M149" s="7">
        <v>60</v>
      </c>
      <c r="N149" s="7">
        <v>82.43</v>
      </c>
      <c r="O149" s="7">
        <v>36</v>
      </c>
      <c r="P149" s="7">
        <f t="shared" si="6"/>
        <v>355.29</v>
      </c>
      <c r="Q149" s="7">
        <f t="shared" si="5"/>
        <v>333.64499999999998</v>
      </c>
      <c r="R149" s="7" t="s">
        <v>34</v>
      </c>
      <c r="S149" s="7">
        <v>36</v>
      </c>
      <c r="T149" s="7" t="s">
        <v>35</v>
      </c>
      <c r="U149" s="7"/>
      <c r="V149" s="7" t="s">
        <v>454</v>
      </c>
      <c r="W149" s="7"/>
      <c r="X149" s="7" t="s">
        <v>513</v>
      </c>
      <c r="Y149" s="15"/>
    </row>
    <row r="150" spans="1:25" s="28" customFormat="1" ht="13">
      <c r="A150" s="7" t="s">
        <v>122</v>
      </c>
      <c r="B150" s="7" t="s">
        <v>31</v>
      </c>
      <c r="C150" s="7" t="s">
        <v>162</v>
      </c>
      <c r="D150" s="7" t="s">
        <v>515</v>
      </c>
      <c r="E150" s="7" t="s">
        <v>165</v>
      </c>
      <c r="F150" s="7" t="s">
        <v>166</v>
      </c>
      <c r="G150" s="7" t="s">
        <v>100</v>
      </c>
      <c r="H150" s="7">
        <v>61</v>
      </c>
      <c r="I150" s="7">
        <v>55</v>
      </c>
      <c r="J150" s="7">
        <v>84</v>
      </c>
      <c r="K150" s="7">
        <v>83</v>
      </c>
      <c r="L150" s="7">
        <v>283</v>
      </c>
      <c r="M150" s="7">
        <v>65</v>
      </c>
      <c r="N150" s="7">
        <v>88.43</v>
      </c>
      <c r="O150" s="7">
        <v>36</v>
      </c>
      <c r="P150" s="7">
        <f t="shared" si="6"/>
        <v>380.79</v>
      </c>
      <c r="Q150" s="7">
        <f t="shared" si="5"/>
        <v>331.89499999999998</v>
      </c>
      <c r="R150" s="7" t="s">
        <v>34</v>
      </c>
      <c r="S150" s="7">
        <v>37</v>
      </c>
      <c r="T150" s="7" t="s">
        <v>35</v>
      </c>
      <c r="U150" s="7"/>
      <c r="V150" s="7" t="s">
        <v>459</v>
      </c>
      <c r="W150" s="7" t="s">
        <v>46</v>
      </c>
      <c r="X150" s="7" t="s">
        <v>513</v>
      </c>
      <c r="Y150" s="15"/>
    </row>
    <row r="151" spans="1:25" s="28" customFormat="1" ht="13">
      <c r="A151" s="7" t="s">
        <v>122</v>
      </c>
      <c r="B151" s="7" t="s">
        <v>31</v>
      </c>
      <c r="C151" s="7" t="s">
        <v>92</v>
      </c>
      <c r="D151" s="7" t="s">
        <v>515</v>
      </c>
      <c r="E151" s="7" t="s">
        <v>136</v>
      </c>
      <c r="F151" s="7" t="s">
        <v>137</v>
      </c>
      <c r="G151" s="7"/>
      <c r="H151" s="7">
        <v>69</v>
      </c>
      <c r="I151" s="7">
        <v>53</v>
      </c>
      <c r="J151" s="7">
        <v>95</v>
      </c>
      <c r="K151" s="7">
        <v>75</v>
      </c>
      <c r="L151" s="7">
        <v>292</v>
      </c>
      <c r="M151" s="7">
        <v>72</v>
      </c>
      <c r="N151" s="7">
        <v>83.86</v>
      </c>
      <c r="O151" s="7">
        <v>22</v>
      </c>
      <c r="P151" s="7">
        <f t="shared" si="6"/>
        <v>370.58</v>
      </c>
      <c r="Q151" s="7">
        <f t="shared" si="5"/>
        <v>331.28999999999996</v>
      </c>
      <c r="R151" s="7"/>
      <c r="S151" s="7">
        <v>38</v>
      </c>
      <c r="T151" s="7" t="s">
        <v>35</v>
      </c>
      <c r="U151" s="7"/>
      <c r="V151" s="7" t="s">
        <v>501</v>
      </c>
      <c r="W151" s="7" t="s">
        <v>46</v>
      </c>
      <c r="X151" s="7" t="s">
        <v>513</v>
      </c>
      <c r="Y151" s="15"/>
    </row>
    <row r="152" spans="1:25" s="28" customFormat="1" ht="13">
      <c r="A152" s="7" t="s">
        <v>122</v>
      </c>
      <c r="B152" s="7" t="s">
        <v>31</v>
      </c>
      <c r="C152" s="7" t="s">
        <v>102</v>
      </c>
      <c r="D152" s="7" t="s">
        <v>515</v>
      </c>
      <c r="E152" s="7" t="s">
        <v>193</v>
      </c>
      <c r="F152" s="7" t="s">
        <v>194</v>
      </c>
      <c r="G152" s="7" t="s">
        <v>100</v>
      </c>
      <c r="H152" s="7">
        <v>51</v>
      </c>
      <c r="I152" s="7">
        <v>62</v>
      </c>
      <c r="J152" s="7">
        <v>93</v>
      </c>
      <c r="K152" s="7">
        <v>95</v>
      </c>
      <c r="L152" s="7">
        <v>301</v>
      </c>
      <c r="M152" s="7">
        <v>70.5</v>
      </c>
      <c r="N152" s="7">
        <v>80.709999999999994</v>
      </c>
      <c r="O152" s="7">
        <v>27</v>
      </c>
      <c r="P152" s="7">
        <f t="shared" si="6"/>
        <v>361.38</v>
      </c>
      <c r="Q152" s="7">
        <f t="shared" si="5"/>
        <v>331.19</v>
      </c>
      <c r="R152" s="7" t="s">
        <v>34</v>
      </c>
      <c r="S152" s="7">
        <v>39</v>
      </c>
      <c r="T152" s="7" t="s">
        <v>35</v>
      </c>
      <c r="U152" s="7"/>
      <c r="V152" s="7" t="s">
        <v>500</v>
      </c>
      <c r="W152" s="7" t="s">
        <v>46</v>
      </c>
      <c r="X152" s="7" t="s">
        <v>513</v>
      </c>
      <c r="Y152" s="15"/>
    </row>
    <row r="153" spans="1:25" s="28" customFormat="1" ht="13">
      <c r="A153" s="7" t="s">
        <v>122</v>
      </c>
      <c r="B153" s="7" t="s">
        <v>31</v>
      </c>
      <c r="C153" s="7" t="s">
        <v>159</v>
      </c>
      <c r="D153" s="7" t="s">
        <v>515</v>
      </c>
      <c r="E153" s="7" t="s">
        <v>160</v>
      </c>
      <c r="F153" s="7" t="s">
        <v>161</v>
      </c>
      <c r="G153" s="7" t="s">
        <v>100</v>
      </c>
      <c r="H153" s="7">
        <v>55</v>
      </c>
      <c r="I153" s="7">
        <v>58</v>
      </c>
      <c r="J153" s="7">
        <v>102</v>
      </c>
      <c r="K153" s="7">
        <v>86</v>
      </c>
      <c r="L153" s="7">
        <v>301</v>
      </c>
      <c r="M153" s="7">
        <v>60</v>
      </c>
      <c r="N153" s="7">
        <v>83.29</v>
      </c>
      <c r="O153" s="7">
        <v>40</v>
      </c>
      <c r="P153" s="7">
        <f t="shared" si="6"/>
        <v>359.87</v>
      </c>
      <c r="Q153" s="7">
        <f t="shared" si="5"/>
        <v>330.435</v>
      </c>
      <c r="R153" s="7" t="s">
        <v>34</v>
      </c>
      <c r="S153" s="7">
        <v>40</v>
      </c>
      <c r="T153" s="7" t="s">
        <v>35</v>
      </c>
      <c r="U153" s="7"/>
      <c r="V153" s="7" t="s">
        <v>459</v>
      </c>
      <c r="W153" s="7" t="s">
        <v>46</v>
      </c>
      <c r="X153" s="7" t="s">
        <v>513</v>
      </c>
      <c r="Y153" s="15"/>
    </row>
    <row r="154" spans="1:25" s="28" customFormat="1" ht="13">
      <c r="A154" s="7" t="s">
        <v>122</v>
      </c>
      <c r="B154" s="7" t="s">
        <v>31</v>
      </c>
      <c r="C154" s="7" t="s">
        <v>104</v>
      </c>
      <c r="D154" s="7" t="s">
        <v>515</v>
      </c>
      <c r="E154" s="7" t="s">
        <v>204</v>
      </c>
      <c r="F154" s="7" t="s">
        <v>205</v>
      </c>
      <c r="G154" s="7"/>
      <c r="H154" s="7">
        <v>54</v>
      </c>
      <c r="I154" s="7">
        <v>58</v>
      </c>
      <c r="J154" s="7">
        <v>96</v>
      </c>
      <c r="K154" s="7">
        <v>101</v>
      </c>
      <c r="L154" s="7">
        <v>309</v>
      </c>
      <c r="M154" s="7">
        <v>60</v>
      </c>
      <c r="N154" s="7">
        <v>83</v>
      </c>
      <c r="O154" s="7">
        <v>25</v>
      </c>
      <c r="P154" s="7">
        <f t="shared" si="6"/>
        <v>351.5</v>
      </c>
      <c r="Q154" s="7">
        <f t="shared" si="5"/>
        <v>330.25</v>
      </c>
      <c r="R154" s="7" t="s">
        <v>34</v>
      </c>
      <c r="S154" s="7">
        <v>41</v>
      </c>
      <c r="T154" s="7" t="s">
        <v>35</v>
      </c>
      <c r="U154" s="7"/>
      <c r="V154" s="7" t="s">
        <v>502</v>
      </c>
      <c r="W154" s="7" t="s">
        <v>46</v>
      </c>
      <c r="X154" s="7" t="s">
        <v>513</v>
      </c>
      <c r="Y154" s="15"/>
    </row>
    <row r="155" spans="1:25" s="28" customFormat="1" ht="13">
      <c r="A155" s="7" t="s">
        <v>122</v>
      </c>
      <c r="B155" s="7" t="s">
        <v>31</v>
      </c>
      <c r="C155" s="7" t="s">
        <v>208</v>
      </c>
      <c r="D155" s="7" t="s">
        <v>515</v>
      </c>
      <c r="E155" s="7" t="s">
        <v>209</v>
      </c>
      <c r="F155" s="7" t="s">
        <v>210</v>
      </c>
      <c r="G155" s="7" t="s">
        <v>100</v>
      </c>
      <c r="H155" s="7">
        <v>57</v>
      </c>
      <c r="I155" s="7">
        <v>69</v>
      </c>
      <c r="J155" s="7">
        <v>78</v>
      </c>
      <c r="K155" s="7">
        <v>86</v>
      </c>
      <c r="L155" s="7">
        <v>290</v>
      </c>
      <c r="M155" s="7">
        <v>61</v>
      </c>
      <c r="N155" s="7">
        <v>87</v>
      </c>
      <c r="O155" s="7">
        <v>35</v>
      </c>
      <c r="P155" s="7">
        <f t="shared" si="6"/>
        <v>370</v>
      </c>
      <c r="Q155" s="7">
        <f t="shared" si="5"/>
        <v>330</v>
      </c>
      <c r="R155" s="7" t="s">
        <v>34</v>
      </c>
      <c r="S155" s="7">
        <v>42</v>
      </c>
      <c r="T155" s="7" t="s">
        <v>35</v>
      </c>
      <c r="U155" s="7"/>
      <c r="V155" s="7" t="s">
        <v>458</v>
      </c>
      <c r="W155" s="7" t="s">
        <v>46</v>
      </c>
      <c r="X155" s="7" t="s">
        <v>513</v>
      </c>
      <c r="Y155" s="15"/>
    </row>
    <row r="156" spans="1:25" s="28" customFormat="1" ht="13">
      <c r="A156" s="7" t="s">
        <v>122</v>
      </c>
      <c r="B156" s="7" t="s">
        <v>31</v>
      </c>
      <c r="C156" s="7" t="s">
        <v>197</v>
      </c>
      <c r="D156" s="7" t="s">
        <v>515</v>
      </c>
      <c r="E156" s="7" t="s">
        <v>198</v>
      </c>
      <c r="F156" s="7" t="s">
        <v>199</v>
      </c>
      <c r="G156" s="7" t="s">
        <v>100</v>
      </c>
      <c r="H156" s="7">
        <v>51</v>
      </c>
      <c r="I156" s="7">
        <v>66</v>
      </c>
      <c r="J156" s="7">
        <v>90</v>
      </c>
      <c r="K156" s="7">
        <v>82</v>
      </c>
      <c r="L156" s="7">
        <v>289</v>
      </c>
      <c r="M156" s="7">
        <v>62</v>
      </c>
      <c r="N156" s="7">
        <v>85.14</v>
      </c>
      <c r="O156" s="7">
        <v>45</v>
      </c>
      <c r="P156" s="7">
        <f t="shared" si="6"/>
        <v>370.92</v>
      </c>
      <c r="Q156" s="7">
        <f t="shared" si="5"/>
        <v>329.96000000000004</v>
      </c>
      <c r="R156" s="7" t="s">
        <v>34</v>
      </c>
      <c r="S156" s="7">
        <v>43</v>
      </c>
      <c r="T156" s="7" t="s">
        <v>35</v>
      </c>
      <c r="U156" s="7"/>
      <c r="V156" s="7" t="s">
        <v>494</v>
      </c>
      <c r="W156" s="7" t="s">
        <v>46</v>
      </c>
      <c r="X156" s="7" t="s">
        <v>513</v>
      </c>
      <c r="Y156" s="15"/>
    </row>
    <row r="157" spans="1:25" s="28" customFormat="1" ht="13">
      <c r="A157" s="7" t="s">
        <v>122</v>
      </c>
      <c r="B157" s="7" t="s">
        <v>31</v>
      </c>
      <c r="C157" s="7" t="s">
        <v>73</v>
      </c>
      <c r="D157" s="7" t="s">
        <v>515</v>
      </c>
      <c r="E157" s="7" t="s">
        <v>445</v>
      </c>
      <c r="F157" s="7" t="s">
        <v>446</v>
      </c>
      <c r="G157" s="7" t="s">
        <v>116</v>
      </c>
      <c r="H157" s="7">
        <v>56</v>
      </c>
      <c r="I157" s="7">
        <v>55</v>
      </c>
      <c r="J157" s="7">
        <v>78</v>
      </c>
      <c r="K157" s="7">
        <v>93</v>
      </c>
      <c r="L157" s="7">
        <v>282</v>
      </c>
      <c r="M157" s="7">
        <v>60</v>
      </c>
      <c r="N157" s="7">
        <v>83.856999999999999</v>
      </c>
      <c r="O157" s="7">
        <v>65</v>
      </c>
      <c r="P157" s="7">
        <f t="shared" si="6"/>
        <v>374.07100000000003</v>
      </c>
      <c r="Q157" s="7">
        <f t="shared" si="5"/>
        <v>328.03550000000001</v>
      </c>
      <c r="R157" s="7" t="s">
        <v>34</v>
      </c>
      <c r="S157" s="7">
        <v>44</v>
      </c>
      <c r="T157" s="7" t="s">
        <v>35</v>
      </c>
      <c r="U157" s="7"/>
      <c r="V157" s="7" t="s">
        <v>490</v>
      </c>
      <c r="W157" s="7" t="s">
        <v>46</v>
      </c>
      <c r="X157" s="7" t="s">
        <v>513</v>
      </c>
      <c r="Y157" s="15"/>
    </row>
    <row r="158" spans="1:25" s="28" customFormat="1" ht="13">
      <c r="A158" s="7" t="s">
        <v>122</v>
      </c>
      <c r="B158" s="7" t="s">
        <v>31</v>
      </c>
      <c r="C158" s="7" t="s">
        <v>131</v>
      </c>
      <c r="D158" s="7" t="s">
        <v>515</v>
      </c>
      <c r="E158" s="7" t="s">
        <v>233</v>
      </c>
      <c r="F158" s="7" t="s">
        <v>234</v>
      </c>
      <c r="G158" s="7" t="s">
        <v>100</v>
      </c>
      <c r="H158" s="7">
        <v>57</v>
      </c>
      <c r="I158" s="7">
        <v>52</v>
      </c>
      <c r="J158" s="7">
        <v>81</v>
      </c>
      <c r="K158" s="7">
        <v>90</v>
      </c>
      <c r="L158" s="7">
        <v>280</v>
      </c>
      <c r="M158" s="7">
        <v>60</v>
      </c>
      <c r="N158" s="7">
        <v>86.86</v>
      </c>
      <c r="O158" s="7">
        <v>48</v>
      </c>
      <c r="P158" s="7">
        <f t="shared" si="6"/>
        <v>374.58</v>
      </c>
      <c r="Q158" s="7">
        <f t="shared" si="5"/>
        <v>327.28999999999996</v>
      </c>
      <c r="R158" s="7" t="s">
        <v>34</v>
      </c>
      <c r="S158" s="7">
        <v>45</v>
      </c>
      <c r="T158" s="7" t="s">
        <v>35</v>
      </c>
      <c r="U158" s="7"/>
      <c r="V158" s="7" t="s">
        <v>503</v>
      </c>
      <c r="W158" s="7" t="s">
        <v>46</v>
      </c>
      <c r="X158" s="7" t="s">
        <v>513</v>
      </c>
      <c r="Y158" s="15"/>
    </row>
    <row r="159" spans="1:25" s="28" customFormat="1" ht="13">
      <c r="A159" s="7" t="s">
        <v>122</v>
      </c>
      <c r="B159" s="7" t="s">
        <v>31</v>
      </c>
      <c r="C159" s="7" t="s">
        <v>47</v>
      </c>
      <c r="D159" s="7" t="s">
        <v>515</v>
      </c>
      <c r="E159" s="7" t="s">
        <v>123</v>
      </c>
      <c r="F159" s="7" t="s">
        <v>124</v>
      </c>
      <c r="G159" s="7" t="s">
        <v>116</v>
      </c>
      <c r="H159" s="7">
        <v>68</v>
      </c>
      <c r="I159" s="7">
        <v>67</v>
      </c>
      <c r="J159" s="7">
        <v>70</v>
      </c>
      <c r="K159" s="7">
        <v>76</v>
      </c>
      <c r="L159" s="7">
        <v>281</v>
      </c>
      <c r="M159" s="7">
        <v>66</v>
      </c>
      <c r="N159" s="7">
        <v>84.71</v>
      </c>
      <c r="O159" s="7">
        <v>37</v>
      </c>
      <c r="P159" s="7">
        <f t="shared" si="6"/>
        <v>371.63</v>
      </c>
      <c r="Q159" s="7">
        <f t="shared" si="5"/>
        <v>326.315</v>
      </c>
      <c r="R159" s="7" t="s">
        <v>39</v>
      </c>
      <c r="S159" s="7">
        <v>46</v>
      </c>
      <c r="T159" s="7" t="s">
        <v>35</v>
      </c>
      <c r="U159" s="7"/>
      <c r="V159" s="7" t="s">
        <v>504</v>
      </c>
      <c r="W159" s="7" t="s">
        <v>46</v>
      </c>
      <c r="X159" s="7" t="s">
        <v>513</v>
      </c>
      <c r="Y159" s="15"/>
    </row>
    <row r="160" spans="1:25" s="28" customFormat="1" ht="13">
      <c r="A160" s="7" t="s">
        <v>122</v>
      </c>
      <c r="B160" s="7" t="s">
        <v>31</v>
      </c>
      <c r="C160" s="7" t="s">
        <v>220</v>
      </c>
      <c r="D160" s="7" t="s">
        <v>515</v>
      </c>
      <c r="E160" s="7" t="s">
        <v>223</v>
      </c>
      <c r="F160" s="7" t="s">
        <v>224</v>
      </c>
      <c r="G160" s="7" t="s">
        <v>100</v>
      </c>
      <c r="H160" s="7">
        <v>59</v>
      </c>
      <c r="I160" s="7">
        <v>66</v>
      </c>
      <c r="J160" s="7">
        <v>91</v>
      </c>
      <c r="K160" s="7">
        <v>92</v>
      </c>
      <c r="L160" s="7">
        <v>308</v>
      </c>
      <c r="M160" s="7">
        <v>62.5</v>
      </c>
      <c r="N160" s="7">
        <v>72.430000000000007</v>
      </c>
      <c r="O160" s="7">
        <v>64</v>
      </c>
      <c r="P160" s="7">
        <f t="shared" si="6"/>
        <v>343.04</v>
      </c>
      <c r="Q160" s="7">
        <f t="shared" si="5"/>
        <v>325.52</v>
      </c>
      <c r="R160" s="7" t="s">
        <v>39</v>
      </c>
      <c r="S160" s="7">
        <v>47</v>
      </c>
      <c r="T160" s="7" t="s">
        <v>35</v>
      </c>
      <c r="U160" s="7"/>
      <c r="V160" s="7" t="s">
        <v>467</v>
      </c>
      <c r="W160" s="7" t="s">
        <v>46</v>
      </c>
      <c r="X160" s="7" t="s">
        <v>513</v>
      </c>
      <c r="Y160" s="15"/>
    </row>
    <row r="161" spans="1:25" s="28" customFormat="1" ht="13">
      <c r="A161" s="7" t="s">
        <v>122</v>
      </c>
      <c r="B161" s="7" t="s">
        <v>31</v>
      </c>
      <c r="C161" s="7" t="s">
        <v>238</v>
      </c>
      <c r="D161" s="7" t="s">
        <v>515</v>
      </c>
      <c r="E161" s="7" t="s">
        <v>239</v>
      </c>
      <c r="F161" s="7" t="s">
        <v>240</v>
      </c>
      <c r="G161" s="7"/>
      <c r="H161" s="7">
        <v>58</v>
      </c>
      <c r="I161" s="7">
        <v>44</v>
      </c>
      <c r="J161" s="7">
        <v>66</v>
      </c>
      <c r="K161" s="7">
        <v>93</v>
      </c>
      <c r="L161" s="7">
        <v>261</v>
      </c>
      <c r="M161" s="7">
        <v>79</v>
      </c>
      <c r="N161" s="7">
        <v>83.14</v>
      </c>
      <c r="O161" s="7">
        <v>35</v>
      </c>
      <c r="P161" s="7">
        <f t="shared" si="6"/>
        <v>385.42</v>
      </c>
      <c r="Q161" s="7">
        <f t="shared" si="5"/>
        <v>323.21000000000004</v>
      </c>
      <c r="R161" s="7" t="s">
        <v>34</v>
      </c>
      <c r="S161" s="7">
        <v>48</v>
      </c>
      <c r="T161" s="7" t="s">
        <v>35</v>
      </c>
      <c r="U161" s="7"/>
      <c r="V161" s="7" t="s">
        <v>483</v>
      </c>
      <c r="W161" s="7" t="s">
        <v>46</v>
      </c>
      <c r="X161" s="7" t="s">
        <v>513</v>
      </c>
      <c r="Y161" s="15"/>
    </row>
    <row r="162" spans="1:25" s="28" customFormat="1" ht="13">
      <c r="A162" s="7" t="s">
        <v>122</v>
      </c>
      <c r="B162" s="7" t="s">
        <v>31</v>
      </c>
      <c r="C162" s="7" t="s">
        <v>107</v>
      </c>
      <c r="D162" s="7" t="s">
        <v>515</v>
      </c>
      <c r="E162" s="7" t="s">
        <v>443</v>
      </c>
      <c r="F162" s="7" t="s">
        <v>444</v>
      </c>
      <c r="G162" s="7" t="s">
        <v>519</v>
      </c>
      <c r="H162" s="7">
        <v>54</v>
      </c>
      <c r="I162" s="7">
        <v>49</v>
      </c>
      <c r="J162" s="7">
        <v>113</v>
      </c>
      <c r="K162" s="7">
        <v>68</v>
      </c>
      <c r="L162" s="7">
        <v>284</v>
      </c>
      <c r="M162" s="7">
        <v>64</v>
      </c>
      <c r="N162" s="7">
        <v>82.14</v>
      </c>
      <c r="O162" s="7">
        <v>35</v>
      </c>
      <c r="P162" s="7">
        <f t="shared" si="6"/>
        <v>359.92</v>
      </c>
      <c r="Q162" s="7">
        <f>(L162+P162)*0.5</f>
        <v>321.96000000000004</v>
      </c>
      <c r="R162" s="7" t="s">
        <v>34</v>
      </c>
      <c r="S162" s="7">
        <v>49</v>
      </c>
      <c r="T162" s="7" t="s">
        <v>35</v>
      </c>
      <c r="U162" s="7"/>
      <c r="V162" s="7" t="s">
        <v>505</v>
      </c>
      <c r="W162" s="7" t="s">
        <v>46</v>
      </c>
      <c r="X162" s="7" t="s">
        <v>513</v>
      </c>
      <c r="Y162" s="15"/>
    </row>
    <row r="163" spans="1:25" s="28" customFormat="1" ht="13">
      <c r="A163" s="7" t="s">
        <v>122</v>
      </c>
      <c r="B163" s="7" t="s">
        <v>31</v>
      </c>
      <c r="C163" s="7" t="s">
        <v>89</v>
      </c>
      <c r="D163" s="7" t="s">
        <v>515</v>
      </c>
      <c r="E163" s="7" t="s">
        <v>202</v>
      </c>
      <c r="F163" s="7" t="s">
        <v>203</v>
      </c>
      <c r="G163" s="7"/>
      <c r="H163" s="7">
        <v>64</v>
      </c>
      <c r="I163" s="7">
        <v>48</v>
      </c>
      <c r="J163" s="7">
        <v>65</v>
      </c>
      <c r="K163" s="7">
        <v>115</v>
      </c>
      <c r="L163" s="7">
        <v>292</v>
      </c>
      <c r="M163" s="7">
        <v>65</v>
      </c>
      <c r="N163" s="7">
        <v>79.28</v>
      </c>
      <c r="O163" s="7">
        <v>30</v>
      </c>
      <c r="P163" s="7">
        <f t="shared" si="6"/>
        <v>350.34000000000003</v>
      </c>
      <c r="Q163" s="7">
        <f>L163*0.5+P163*0.5</f>
        <v>321.17</v>
      </c>
      <c r="R163" s="7"/>
      <c r="S163" s="7">
        <v>50</v>
      </c>
      <c r="T163" s="7" t="s">
        <v>35</v>
      </c>
      <c r="U163" s="7"/>
      <c r="V163" s="7" t="s">
        <v>506</v>
      </c>
      <c r="W163" s="7" t="s">
        <v>46</v>
      </c>
      <c r="X163" s="7" t="s">
        <v>513</v>
      </c>
      <c r="Y163" s="15"/>
    </row>
    <row r="164" spans="1:25" s="28" customFormat="1" ht="13">
      <c r="A164" s="7" t="s">
        <v>122</v>
      </c>
      <c r="B164" s="7" t="s">
        <v>31</v>
      </c>
      <c r="C164" s="7" t="s">
        <v>522</v>
      </c>
      <c r="D164" s="7" t="s">
        <v>515</v>
      </c>
      <c r="E164" s="7" t="s">
        <v>189</v>
      </c>
      <c r="F164" s="7" t="s">
        <v>190</v>
      </c>
      <c r="G164" s="7" t="s">
        <v>100</v>
      </c>
      <c r="H164" s="7">
        <v>56</v>
      </c>
      <c r="I164" s="7">
        <v>52</v>
      </c>
      <c r="J164" s="7">
        <v>91</v>
      </c>
      <c r="K164" s="7">
        <v>82</v>
      </c>
      <c r="L164" s="7">
        <v>281</v>
      </c>
      <c r="M164" s="7">
        <v>61</v>
      </c>
      <c r="N164" s="7">
        <v>78.86</v>
      </c>
      <c r="O164" s="7">
        <v>65</v>
      </c>
      <c r="P164" s="7">
        <f t="shared" si="6"/>
        <v>360.58</v>
      </c>
      <c r="Q164" s="7">
        <f>L164*0.5+P164*0.5</f>
        <v>320.78999999999996</v>
      </c>
      <c r="R164" s="7" t="s">
        <v>34</v>
      </c>
      <c r="S164" s="7">
        <v>51</v>
      </c>
      <c r="T164" s="7" t="s">
        <v>35</v>
      </c>
      <c r="U164" s="7"/>
      <c r="V164" s="7" t="s">
        <v>507</v>
      </c>
      <c r="W164" s="7" t="s">
        <v>46</v>
      </c>
      <c r="X164" s="7" t="s">
        <v>513</v>
      </c>
      <c r="Y164" s="15"/>
    </row>
    <row r="165" spans="1:25" s="28" customFormat="1" ht="13">
      <c r="A165" s="7" t="s">
        <v>122</v>
      </c>
      <c r="B165" s="7" t="s">
        <v>31</v>
      </c>
      <c r="C165" s="7" t="s">
        <v>172</v>
      </c>
      <c r="D165" s="7" t="s">
        <v>515</v>
      </c>
      <c r="E165" s="7" t="s">
        <v>447</v>
      </c>
      <c r="F165" s="7" t="s">
        <v>448</v>
      </c>
      <c r="G165" s="7" t="s">
        <v>520</v>
      </c>
      <c r="H165" s="7">
        <v>71</v>
      </c>
      <c r="I165" s="7">
        <v>50</v>
      </c>
      <c r="J165" s="7">
        <v>74</v>
      </c>
      <c r="K165" s="7">
        <v>85</v>
      </c>
      <c r="L165" s="7">
        <v>280</v>
      </c>
      <c r="M165" s="7">
        <v>61</v>
      </c>
      <c r="N165" s="7">
        <v>82.143000000000001</v>
      </c>
      <c r="O165" s="7">
        <v>47</v>
      </c>
      <c r="P165" s="7">
        <f t="shared" si="6"/>
        <v>361.42899999999997</v>
      </c>
      <c r="Q165" s="7">
        <f>(L165+P165)*0.5</f>
        <v>320.71449999999999</v>
      </c>
      <c r="R165" s="7" t="s">
        <v>34</v>
      </c>
      <c r="S165" s="7">
        <v>52</v>
      </c>
      <c r="T165" s="7" t="s">
        <v>35</v>
      </c>
      <c r="U165" s="7"/>
      <c r="V165" s="7" t="s">
        <v>476</v>
      </c>
      <c r="W165" s="7" t="s">
        <v>46</v>
      </c>
      <c r="X165" s="7" t="s">
        <v>513</v>
      </c>
      <c r="Y165" s="15"/>
    </row>
    <row r="166" spans="1:25" s="28" customFormat="1" ht="13">
      <c r="A166" s="7" t="s">
        <v>122</v>
      </c>
      <c r="B166" s="7" t="s">
        <v>31</v>
      </c>
      <c r="C166" s="7" t="s">
        <v>175</v>
      </c>
      <c r="D166" s="7" t="s">
        <v>515</v>
      </c>
      <c r="E166" s="7" t="s">
        <v>449</v>
      </c>
      <c r="F166" s="7" t="s">
        <v>450</v>
      </c>
      <c r="G166" s="7" t="s">
        <v>116</v>
      </c>
      <c r="H166" s="7">
        <v>51</v>
      </c>
      <c r="I166" s="7">
        <v>47</v>
      </c>
      <c r="J166" s="7">
        <v>95</v>
      </c>
      <c r="K166" s="7">
        <v>89</v>
      </c>
      <c r="L166" s="7">
        <v>282</v>
      </c>
      <c r="M166" s="7">
        <v>60</v>
      </c>
      <c r="N166" s="7">
        <v>81.2</v>
      </c>
      <c r="O166" s="7">
        <v>37</v>
      </c>
      <c r="P166" s="7">
        <f t="shared" si="6"/>
        <v>352.1</v>
      </c>
      <c r="Q166" s="7">
        <f>(L166+P166)*0.5</f>
        <v>317.05</v>
      </c>
      <c r="R166" s="7" t="s">
        <v>34</v>
      </c>
      <c r="S166" s="7">
        <v>53</v>
      </c>
      <c r="T166" s="7" t="s">
        <v>35</v>
      </c>
      <c r="U166" s="7"/>
      <c r="V166" s="7" t="s">
        <v>460</v>
      </c>
      <c r="W166" s="7" t="s">
        <v>46</v>
      </c>
      <c r="X166" s="7" t="s">
        <v>513</v>
      </c>
      <c r="Y166" s="15"/>
    </row>
    <row r="167" spans="1:25" s="28" customFormat="1" ht="13">
      <c r="A167" s="7" t="s">
        <v>122</v>
      </c>
      <c r="B167" s="7" t="s">
        <v>31</v>
      </c>
      <c r="C167" s="7" t="s">
        <v>238</v>
      </c>
      <c r="D167" s="7" t="s">
        <v>515</v>
      </c>
      <c r="E167" s="7" t="s">
        <v>241</v>
      </c>
      <c r="F167" s="7" t="s">
        <v>242</v>
      </c>
      <c r="G167" s="7"/>
      <c r="H167" s="7">
        <v>55</v>
      </c>
      <c r="I167" s="7">
        <v>45</v>
      </c>
      <c r="J167" s="7">
        <v>71</v>
      </c>
      <c r="K167" s="7">
        <v>97</v>
      </c>
      <c r="L167" s="7">
        <v>268</v>
      </c>
      <c r="M167" s="7">
        <v>70</v>
      </c>
      <c r="N167" s="7">
        <v>80.180000000000007</v>
      </c>
      <c r="O167" s="7">
        <v>40</v>
      </c>
      <c r="P167" s="7">
        <f t="shared" si="6"/>
        <v>365.54</v>
      </c>
      <c r="Q167" s="7">
        <f>L167*0.5+P167*0.5</f>
        <v>316.77</v>
      </c>
      <c r="R167" s="7" t="s">
        <v>34</v>
      </c>
      <c r="S167" s="7">
        <v>54</v>
      </c>
      <c r="T167" s="7" t="s">
        <v>35</v>
      </c>
      <c r="U167" s="7"/>
      <c r="V167" s="7" t="s">
        <v>508</v>
      </c>
      <c r="W167" s="7" t="s">
        <v>46</v>
      </c>
      <c r="X167" s="7" t="s">
        <v>513</v>
      </c>
      <c r="Y167" s="15"/>
    </row>
    <row r="168" spans="1:25" s="28" customFormat="1" ht="13">
      <c r="A168" s="7" t="s">
        <v>122</v>
      </c>
      <c r="B168" s="7" t="s">
        <v>31</v>
      </c>
      <c r="C168" s="7" t="s">
        <v>211</v>
      </c>
      <c r="D168" s="7" t="s">
        <v>515</v>
      </c>
      <c r="E168" s="7" t="s">
        <v>214</v>
      </c>
      <c r="F168" s="7" t="s">
        <v>215</v>
      </c>
      <c r="G168" s="7"/>
      <c r="H168" s="7">
        <v>58</v>
      </c>
      <c r="I168" s="7">
        <v>65</v>
      </c>
      <c r="J168" s="7">
        <v>58</v>
      </c>
      <c r="K168" s="7">
        <v>80</v>
      </c>
      <c r="L168" s="7">
        <v>261</v>
      </c>
      <c r="M168" s="7">
        <v>63</v>
      </c>
      <c r="N168" s="7">
        <v>86.86</v>
      </c>
      <c r="O168" s="7">
        <v>25</v>
      </c>
      <c r="P168" s="7">
        <f t="shared" si="6"/>
        <v>367.58</v>
      </c>
      <c r="Q168" s="7">
        <f>L168*0.5+P168*0.5</f>
        <v>314.28999999999996</v>
      </c>
      <c r="R168" s="7" t="s">
        <v>34</v>
      </c>
      <c r="S168" s="7">
        <v>55</v>
      </c>
      <c r="T168" s="7" t="s">
        <v>35</v>
      </c>
      <c r="U168" s="7"/>
      <c r="V168" s="7" t="s">
        <v>455</v>
      </c>
      <c r="W168" s="7" t="s">
        <v>46</v>
      </c>
      <c r="X168" s="7" t="s">
        <v>513</v>
      </c>
      <c r="Y168" s="15"/>
    </row>
    <row r="169" spans="1:25" s="28" customFormat="1" ht="13">
      <c r="A169" s="7" t="s">
        <v>523</v>
      </c>
      <c r="B169" s="7" t="s">
        <v>524</v>
      </c>
      <c r="C169" s="7" t="s">
        <v>525</v>
      </c>
      <c r="D169" s="7" t="s">
        <v>526</v>
      </c>
      <c r="E169" s="7" t="s">
        <v>527</v>
      </c>
      <c r="F169" s="7" t="s">
        <v>528</v>
      </c>
      <c r="G169" s="7"/>
      <c r="H169" s="7">
        <v>56</v>
      </c>
      <c r="I169" s="7">
        <v>50</v>
      </c>
      <c r="J169" s="7">
        <v>65</v>
      </c>
      <c r="K169" s="7">
        <v>102</v>
      </c>
      <c r="L169" s="7">
        <v>273</v>
      </c>
      <c r="M169" s="7">
        <v>70</v>
      </c>
      <c r="N169" s="7">
        <v>78</v>
      </c>
      <c r="O169" s="7">
        <v>25</v>
      </c>
      <c r="P169" s="7">
        <f t="shared" si="6"/>
        <v>351.5</v>
      </c>
      <c r="Q169" s="7">
        <f>L169*0.5+P169*0.5</f>
        <v>312.25</v>
      </c>
      <c r="R169" s="7"/>
      <c r="S169" s="7">
        <v>56</v>
      </c>
      <c r="T169" s="7" t="s">
        <v>530</v>
      </c>
      <c r="U169" s="7"/>
      <c r="V169" s="7" t="s">
        <v>531</v>
      </c>
      <c r="W169" s="7" t="s">
        <v>532</v>
      </c>
      <c r="X169" s="7" t="s">
        <v>533</v>
      </c>
      <c r="Y169" s="15"/>
    </row>
    <row r="170" spans="1:25" s="28" customFormat="1" ht="13">
      <c r="A170" s="7" t="s">
        <v>523</v>
      </c>
      <c r="B170" s="7" t="s">
        <v>524</v>
      </c>
      <c r="C170" s="7" t="s">
        <v>534</v>
      </c>
      <c r="D170" s="7" t="s">
        <v>526</v>
      </c>
      <c r="E170" s="7" t="s">
        <v>535</v>
      </c>
      <c r="F170" s="7" t="s">
        <v>536</v>
      </c>
      <c r="G170" s="7"/>
      <c r="H170" s="7">
        <v>49</v>
      </c>
      <c r="I170" s="7">
        <v>61</v>
      </c>
      <c r="J170" s="7">
        <v>68</v>
      </c>
      <c r="K170" s="7">
        <v>91</v>
      </c>
      <c r="L170" s="7">
        <v>269</v>
      </c>
      <c r="M170" s="7">
        <v>60</v>
      </c>
      <c r="N170" s="7">
        <v>82.86</v>
      </c>
      <c r="O170" s="7">
        <v>27</v>
      </c>
      <c r="P170" s="7">
        <f t="shared" si="6"/>
        <v>352.08</v>
      </c>
      <c r="Q170" s="7">
        <f>L170*0.5+P170*0.5</f>
        <v>310.53999999999996</v>
      </c>
      <c r="R170" s="7"/>
      <c r="S170" s="7">
        <v>57</v>
      </c>
      <c r="T170" s="7" t="s">
        <v>530</v>
      </c>
      <c r="U170" s="7"/>
      <c r="V170" s="7" t="s">
        <v>531</v>
      </c>
      <c r="W170" s="7" t="s">
        <v>532</v>
      </c>
      <c r="X170" s="7" t="s">
        <v>533</v>
      </c>
      <c r="Y170" s="15"/>
    </row>
    <row r="171" spans="1:25" s="28" customFormat="1" ht="13">
      <c r="A171" s="7" t="s">
        <v>523</v>
      </c>
      <c r="B171" s="7" t="s">
        <v>524</v>
      </c>
      <c r="C171" s="7" t="s">
        <v>537</v>
      </c>
      <c r="D171" s="7" t="s">
        <v>526</v>
      </c>
      <c r="E171" s="7" t="s">
        <v>538</v>
      </c>
      <c r="F171" s="7" t="s">
        <v>539</v>
      </c>
      <c r="G171" s="7" t="s">
        <v>521</v>
      </c>
      <c r="H171" s="7">
        <v>66</v>
      </c>
      <c r="I171" s="7">
        <v>55</v>
      </c>
      <c r="J171" s="7">
        <v>91</v>
      </c>
      <c r="K171" s="7">
        <v>72</v>
      </c>
      <c r="L171" s="7">
        <v>284</v>
      </c>
      <c r="M171" s="7">
        <v>62</v>
      </c>
      <c r="N171" s="7">
        <v>75.429000000000002</v>
      </c>
      <c r="O171" s="7">
        <v>30</v>
      </c>
      <c r="P171" s="7">
        <f t="shared" si="6"/>
        <v>334.28700000000003</v>
      </c>
      <c r="Q171" s="7">
        <f>(L171+P171)*0.5</f>
        <v>309.14350000000002</v>
      </c>
      <c r="R171" s="7" t="s">
        <v>529</v>
      </c>
      <c r="S171" s="7">
        <v>58</v>
      </c>
      <c r="T171" s="7" t="s">
        <v>530</v>
      </c>
      <c r="U171" s="7"/>
      <c r="V171" s="7" t="s">
        <v>540</v>
      </c>
      <c r="W171" s="7" t="s">
        <v>532</v>
      </c>
      <c r="X171" s="7" t="s">
        <v>533</v>
      </c>
      <c r="Y171" s="15"/>
    </row>
    <row r="172" spans="1:25" s="28" customFormat="1" ht="13">
      <c r="A172" s="7" t="s">
        <v>523</v>
      </c>
      <c r="B172" s="7" t="s">
        <v>524</v>
      </c>
      <c r="C172" s="7" t="s">
        <v>541</v>
      </c>
      <c r="D172" s="7" t="s">
        <v>526</v>
      </c>
      <c r="E172" s="7" t="s">
        <v>542</v>
      </c>
      <c r="F172" s="7" t="s">
        <v>543</v>
      </c>
      <c r="G172" s="7"/>
      <c r="H172" s="7">
        <v>64</v>
      </c>
      <c r="I172" s="7">
        <v>41</v>
      </c>
      <c r="J172" s="7">
        <v>83</v>
      </c>
      <c r="K172" s="7">
        <v>114</v>
      </c>
      <c r="L172" s="7">
        <v>302</v>
      </c>
      <c r="M172" s="7">
        <v>64.5</v>
      </c>
      <c r="N172" s="7">
        <v>68.709999999999994</v>
      </c>
      <c r="O172" s="7">
        <v>25</v>
      </c>
      <c r="P172" s="7">
        <f t="shared" si="6"/>
        <v>315.38</v>
      </c>
      <c r="Q172" s="7">
        <f>L172*0.5+P172*0.5</f>
        <v>308.69</v>
      </c>
      <c r="R172" s="7"/>
      <c r="S172" s="7">
        <v>59</v>
      </c>
      <c r="T172" s="7" t="s">
        <v>530</v>
      </c>
      <c r="U172" s="7"/>
      <c r="V172" s="7" t="s">
        <v>544</v>
      </c>
      <c r="W172" s="7"/>
      <c r="X172" s="7" t="s">
        <v>545</v>
      </c>
      <c r="Y172" s="15"/>
    </row>
    <row r="173" spans="1:25" s="28" customFormat="1" ht="13">
      <c r="A173" s="7" t="s">
        <v>546</v>
      </c>
      <c r="B173" s="7" t="s">
        <v>547</v>
      </c>
      <c r="C173" s="7" t="s">
        <v>548</v>
      </c>
      <c r="D173" s="7" t="s">
        <v>549</v>
      </c>
      <c r="E173" s="7" t="s">
        <v>550</v>
      </c>
      <c r="F173" s="7" t="s">
        <v>551</v>
      </c>
      <c r="G173" s="7" t="s">
        <v>520</v>
      </c>
      <c r="H173" s="7">
        <v>67</v>
      </c>
      <c r="I173" s="7">
        <v>40</v>
      </c>
      <c r="J173" s="7">
        <v>92</v>
      </c>
      <c r="K173" s="7">
        <v>85</v>
      </c>
      <c r="L173" s="7">
        <v>284</v>
      </c>
      <c r="M173" s="7">
        <v>61</v>
      </c>
      <c r="N173" s="7">
        <v>74.13</v>
      </c>
      <c r="O173" s="7">
        <v>25</v>
      </c>
      <c r="P173" s="7">
        <f t="shared" si="6"/>
        <v>326.39</v>
      </c>
      <c r="Q173" s="7">
        <f>(L173+P173)*0.5</f>
        <v>305.19499999999999</v>
      </c>
      <c r="R173" s="7"/>
      <c r="S173" s="7">
        <v>61</v>
      </c>
      <c r="T173" s="7" t="s">
        <v>552</v>
      </c>
      <c r="U173" s="7"/>
      <c r="V173" s="7" t="s">
        <v>553</v>
      </c>
      <c r="W173" s="7" t="s">
        <v>554</v>
      </c>
      <c r="X173" s="7" t="s">
        <v>545</v>
      </c>
      <c r="Y173" s="4"/>
    </row>
    <row r="174" spans="1:25" s="28" customFormat="1" ht="39">
      <c r="A174" s="7" t="s">
        <v>546</v>
      </c>
      <c r="B174" s="7" t="s">
        <v>547</v>
      </c>
      <c r="C174" s="7" t="s">
        <v>555</v>
      </c>
      <c r="D174" s="7" t="s">
        <v>549</v>
      </c>
      <c r="E174" s="7" t="s">
        <v>556</v>
      </c>
      <c r="F174" s="7" t="s">
        <v>557</v>
      </c>
      <c r="G174" s="7"/>
      <c r="H174" s="7">
        <v>64</v>
      </c>
      <c r="I174" s="7">
        <v>46</v>
      </c>
      <c r="J174" s="7">
        <v>48</v>
      </c>
      <c r="K174" s="7">
        <v>106</v>
      </c>
      <c r="L174" s="7">
        <v>264</v>
      </c>
      <c r="M174" s="7">
        <v>67</v>
      </c>
      <c r="N174" s="7">
        <v>76.569999999999993</v>
      </c>
      <c r="O174" s="7">
        <v>10</v>
      </c>
      <c r="P174" s="7">
        <f t="shared" si="6"/>
        <v>335.21</v>
      </c>
      <c r="Q174" s="7">
        <f>L174*0.5+P174*0.5</f>
        <v>299.60500000000002</v>
      </c>
      <c r="R174" s="7"/>
      <c r="S174" s="7">
        <v>60</v>
      </c>
      <c r="T174" s="7" t="s">
        <v>552</v>
      </c>
      <c r="U174" s="7"/>
      <c r="V174" s="7" t="s">
        <v>558</v>
      </c>
      <c r="W174" s="7" t="s">
        <v>554</v>
      </c>
      <c r="X174" s="7" t="s">
        <v>545</v>
      </c>
      <c r="Y174" s="4" t="s">
        <v>560</v>
      </c>
    </row>
    <row r="175" spans="1:25" s="21" customFormat="1">
      <c r="P175" s="22"/>
      <c r="Q175" s="22"/>
    </row>
  </sheetData>
  <sortState ref="A115:Y175">
    <sortCondition descending="1" ref="Q115:Q175"/>
  </sortState>
  <mergeCells count="101">
    <mergeCell ref="Y163:Y164"/>
    <mergeCell ref="Y165:Y166"/>
    <mergeCell ref="Y167:Y168"/>
    <mergeCell ref="Y169:Y170"/>
    <mergeCell ref="Y171:Y172"/>
    <mergeCell ref="Y153:Y154"/>
    <mergeCell ref="Y155:Y156"/>
    <mergeCell ref="Y157:Y158"/>
    <mergeCell ref="Y159:Y160"/>
    <mergeCell ref="Y161:Y162"/>
    <mergeCell ref="Y143:Y144"/>
    <mergeCell ref="Y145:Y146"/>
    <mergeCell ref="Y147:Y148"/>
    <mergeCell ref="Y149:Y150"/>
    <mergeCell ref="Y151:Y152"/>
    <mergeCell ref="Y133:Y134"/>
    <mergeCell ref="Y135:Y136"/>
    <mergeCell ref="Y137:Y138"/>
    <mergeCell ref="Y139:Y140"/>
    <mergeCell ref="Y141:Y142"/>
    <mergeCell ref="Y123:Y124"/>
    <mergeCell ref="Y125:Y126"/>
    <mergeCell ref="Y127:Y128"/>
    <mergeCell ref="Y129:Y130"/>
    <mergeCell ref="Y131:Y132"/>
    <mergeCell ref="Y113:Y114"/>
    <mergeCell ref="Y115:Y116"/>
    <mergeCell ref="Y117:Y118"/>
    <mergeCell ref="Y119:Y120"/>
    <mergeCell ref="Y121:Y122"/>
    <mergeCell ref="Y103:Y104"/>
    <mergeCell ref="Y105:Y106"/>
    <mergeCell ref="Y107:Y108"/>
    <mergeCell ref="Y109:Y110"/>
    <mergeCell ref="Y111:Y112"/>
    <mergeCell ref="Y93:Y94"/>
    <mergeCell ref="Y95:Y96"/>
    <mergeCell ref="Y97:Y98"/>
    <mergeCell ref="Y99:Y100"/>
    <mergeCell ref="Y101:Y102"/>
    <mergeCell ref="Y83:Y84"/>
    <mergeCell ref="Y85:Y86"/>
    <mergeCell ref="Y87:Y88"/>
    <mergeCell ref="Y89:Y90"/>
    <mergeCell ref="Y91:Y92"/>
    <mergeCell ref="Y73:Y74"/>
    <mergeCell ref="Y75:Y76"/>
    <mergeCell ref="Y77:Y78"/>
    <mergeCell ref="Y79:Y80"/>
    <mergeCell ref="Y81:Y82"/>
    <mergeCell ref="Y63:Y64"/>
    <mergeCell ref="Y65:Y66"/>
    <mergeCell ref="Y67:Y68"/>
    <mergeCell ref="Y69:Y70"/>
    <mergeCell ref="Y71:Y72"/>
    <mergeCell ref="Y55:Y56"/>
    <mergeCell ref="Y57:Y58"/>
    <mergeCell ref="Y59:Y60"/>
    <mergeCell ref="Y61:Y62"/>
    <mergeCell ref="Y44:Y45"/>
    <mergeCell ref="Y46:Y47"/>
    <mergeCell ref="Y48:Y49"/>
    <mergeCell ref="Y50:Y51"/>
    <mergeCell ref="Y52:Y53"/>
    <mergeCell ref="Y34:Y35"/>
    <mergeCell ref="Y36:Y37"/>
    <mergeCell ref="Y38:Y39"/>
    <mergeCell ref="Y40:Y41"/>
    <mergeCell ref="Y42:Y43"/>
    <mergeCell ref="Y24:Y25"/>
    <mergeCell ref="Y26:Y27"/>
    <mergeCell ref="Y28:Y29"/>
    <mergeCell ref="Y30:Y31"/>
    <mergeCell ref="Y32:Y33"/>
    <mergeCell ref="Y14:Y15"/>
    <mergeCell ref="Y16:Y17"/>
    <mergeCell ref="Y18:Y19"/>
    <mergeCell ref="Y20:Y21"/>
    <mergeCell ref="Y22:Y23"/>
    <mergeCell ref="Y4:Y5"/>
    <mergeCell ref="Y6:Y7"/>
    <mergeCell ref="Y8:Y9"/>
    <mergeCell ref="Y10:Y11"/>
    <mergeCell ref="Y12:Y13"/>
    <mergeCell ref="X2:X3"/>
    <mergeCell ref="Q2:Q3"/>
    <mergeCell ref="R2:R3"/>
    <mergeCell ref="S2:S3"/>
    <mergeCell ref="T2:T3"/>
    <mergeCell ref="U2:U3"/>
    <mergeCell ref="W2:W3"/>
    <mergeCell ref="A1:G1"/>
    <mergeCell ref="O1:S1"/>
    <mergeCell ref="A2:A3"/>
    <mergeCell ref="B2:B3"/>
    <mergeCell ref="C2:D2"/>
    <mergeCell ref="E2:E3"/>
    <mergeCell ref="F2:F3"/>
    <mergeCell ref="G2:G3"/>
    <mergeCell ref="H2:L2"/>
    <mergeCell ref="M2:P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赵普庆</dc:creator>
  <cp:lastModifiedBy>赵普庆</cp:lastModifiedBy>
  <dcterms:created xsi:type="dcterms:W3CDTF">2018-03-30T00:41:48Z</dcterms:created>
  <dcterms:modified xsi:type="dcterms:W3CDTF">2018-04-27T09:42:54Z</dcterms:modified>
</cp:coreProperties>
</file>